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o εξάμηνο 2017" sheetId="1" r:id="rId1"/>
  </sheets>
  <definedNames>
    <definedName name="_xlnm.Print_Area" localSheetId="0">'1o εξάμηνο 2017'!$A$1:$U$62</definedName>
    <definedName name="_xlnm.Print_Titles" localSheetId="0">'1o εξάμηνο 2017'!$1:$13</definedName>
  </definedNames>
  <calcPr fullCalcOnLoad="1"/>
</workbook>
</file>

<file path=xl/sharedStrings.xml><?xml version="1.0" encoding="utf-8"?>
<sst xmlns="http://schemas.openxmlformats.org/spreadsheetml/2006/main" count="234" uniqueCount="188">
  <si>
    <t>Τμήμα Αναπτύξεως Υδάτων</t>
  </si>
  <si>
    <t>Διυλιστήριο Νερού Λεμεσού Τηλ. (+357)25823786, fax. (+357)25823799</t>
  </si>
  <si>
    <t>Κωδικός Δείγματος</t>
  </si>
  <si>
    <t>Δειγματοληψία</t>
  </si>
  <si>
    <t>Cond.</t>
  </si>
  <si>
    <t>pH</t>
  </si>
  <si>
    <t>Temp</t>
  </si>
  <si>
    <t>Cl</t>
  </si>
  <si>
    <t>Ca</t>
  </si>
  <si>
    <t>B</t>
  </si>
  <si>
    <t>(μS/cm)</t>
  </si>
  <si>
    <t>(mg/L)</t>
  </si>
  <si>
    <t>(ºC)</t>
  </si>
  <si>
    <r>
      <t>(mg/L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</si>
  <si>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TITR-HCO3</t>
  </si>
  <si>
    <t>Ημερομ.</t>
  </si>
  <si>
    <r>
      <t>Σημειώσεις</t>
    </r>
    <r>
      <rPr>
        <sz val="7"/>
        <rFont val="Arial"/>
        <family val="2"/>
      </rPr>
      <t xml:space="preserve">:                </t>
    </r>
  </si>
  <si>
    <t>ΕΚΘΕΣΗ ΑΠΟΤΕΛΕΣΜΑΤΩΝ</t>
  </si>
  <si>
    <t xml:space="preserve">Αρ. Έκθεσης: </t>
  </si>
  <si>
    <t>F</t>
  </si>
  <si>
    <t>K</t>
  </si>
  <si>
    <t>Mg</t>
  </si>
  <si>
    <t>Περιγραφή Σημείου Δειγμ/ψίας</t>
  </si>
  <si>
    <t>Ανθρ. Άλατα</t>
  </si>
  <si>
    <r>
      <t>(mg/L 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</si>
  <si>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Όξινα Ανθρ. Άλατα</t>
  </si>
  <si>
    <t>TITR-CO3</t>
  </si>
  <si>
    <t>Φράγμα Ξυλιάτου</t>
  </si>
  <si>
    <t>Φράγμα Καλοπαναγιώτη</t>
  </si>
  <si>
    <t>&lt;0,15</t>
  </si>
  <si>
    <t>Δίκτυο Μανδριών</t>
  </si>
  <si>
    <t>Δίκτυο Αχέλειας</t>
  </si>
  <si>
    <t>Δίκτυο Κουκλιών</t>
  </si>
  <si>
    <t>Δεξαμενή Παφιάνα</t>
  </si>
  <si>
    <t>Αγρόκτημα Λανίτη</t>
  </si>
  <si>
    <t>Αγρόκτημα Στ.Μαυρόπουλου</t>
  </si>
  <si>
    <t>Δεξαμενή Μονής</t>
  </si>
  <si>
    <t>Δεξαμενή Επισκοπής</t>
  </si>
  <si>
    <t>Δεξαμενή Κολόσσι</t>
  </si>
  <si>
    <t>&lt;LOQ</t>
  </si>
  <si>
    <t>Αρδ. Έργο Ακρούντας- Φοινικάρια</t>
  </si>
  <si>
    <t>Αρδευτική Περιοχή 16-Δερύνεια- Παροχή 22/1</t>
  </si>
  <si>
    <t>Αρδευτικό Έργο Βασιλικού-Πεντάσχοινου, Αγ. Θεόδωρος</t>
  </si>
  <si>
    <t>Αρδευτικό Έργο Βασιλικού - Πεντάσχοινου, Μαρώνι</t>
  </si>
  <si>
    <t>Αρδευτικό Έργο Βασιλικού-Πεντάσχοινου, Λεύκαρα</t>
  </si>
  <si>
    <t>Αρδευτικό Έργο Κίτι</t>
  </si>
  <si>
    <t>Υπουργείο Γεωργίας, Αγροτικής Ανάπτυξης και Περιβάλλοντος</t>
  </si>
  <si>
    <t>Υπηρεσία Ελέγχου Ποιότητας Νερού - Εργαστήριο Λεμεσού</t>
  </si>
  <si>
    <t xml:space="preserve">    Ε2402/6 (06/08/2015)</t>
  </si>
  <si>
    <t>TDS</t>
  </si>
  <si>
    <r>
      <t>SO</t>
    </r>
    <r>
      <rPr>
        <b/>
        <vertAlign val="subscript"/>
        <sz val="8"/>
        <rFont val="Arial"/>
        <family val="2"/>
      </rPr>
      <t xml:space="preserve">4 </t>
    </r>
  </si>
  <si>
    <r>
      <t>NO</t>
    </r>
    <r>
      <rPr>
        <b/>
        <vertAlign val="subscript"/>
        <sz val="8"/>
        <rFont val="Arial"/>
        <family val="2"/>
      </rPr>
      <t xml:space="preserve">3 </t>
    </r>
  </si>
  <si>
    <t>Να</t>
  </si>
  <si>
    <t>Κ</t>
  </si>
  <si>
    <t>Total Hard.</t>
  </si>
  <si>
    <t>CONDUCT* (CYS EN 27888:1993)</t>
  </si>
  <si>
    <t>TDS (Εσωτ/ή)</t>
  </si>
  <si>
    <t>PH* (CYS EN ISO 10523:2012)</t>
  </si>
  <si>
    <r>
      <t>IC-ANIONS</t>
    </r>
    <r>
      <rPr>
        <vertAlign val="superscript"/>
        <sz val="6"/>
        <rFont val="Arial"/>
        <family val="2"/>
      </rPr>
      <t>ΙI</t>
    </r>
    <r>
      <rPr>
        <sz val="6"/>
        <rFont val="Arial"/>
        <family val="2"/>
      </rPr>
      <t xml:space="preserve"> / TITR-CL</t>
    </r>
    <r>
      <rPr>
        <vertAlign val="superscript"/>
        <sz val="6"/>
        <rFont val="Arial"/>
        <family val="2"/>
      </rPr>
      <t xml:space="preserve">Ι </t>
    </r>
    <r>
      <rPr>
        <sz val="6"/>
        <rFont val="Arial"/>
        <family val="2"/>
      </rPr>
      <t>(ISO:10304-1/εσωτερική)</t>
    </r>
  </si>
  <si>
    <t>ICP-B*     (CYS EN ISO 11885:2009)</t>
  </si>
  <si>
    <t xml:space="preserve">       Η διευρυμένη αβεβαιότητα της μεθόδου προσδιορισμού του pH για στάθμη εμπιστοσύνης 95%, στην παραμετρική τιμή 9,1 ανέρχεται στο 3% και στην παραμετρική τιμή 7.15 ανέρχεται στο 3%.</t>
  </si>
  <si>
    <t xml:space="preserve">       Η διευρυμένη αβεβαιότητα της μεθόδου προσδιορισμού του Β για στάθμη εμπιστοσύνης 95%, στην παραμετρική τιμή 1,0 mg/L ανέρχεται στο 6,43%</t>
  </si>
  <si>
    <t>1. Τα αποτελέσματα αφορούν μόνο τα δείγματα που έχουν εξεταστεί.</t>
  </si>
  <si>
    <t>2. Απαγορεύεται να χρησιμοποιηθεί ή/και αναπαραχθεί η παρούσα έκθεση αποσπασματικά, παρά μόνο στο σύνολό της, χωρίς γραπτή έγκριση του Εργαστηρίου</t>
  </si>
  <si>
    <t>3. Την ευθύνη για σωστή διαδικασία δειγματοληψίας βάσει των οδηγιών του εργαστηρίου έχει ο πελάτης.</t>
  </si>
  <si>
    <r>
      <t xml:space="preserve">4 Οι δείκτες </t>
    </r>
    <r>
      <rPr>
        <b/>
        <i/>
        <sz val="7"/>
        <rFont val="Arial"/>
        <family val="2"/>
      </rPr>
      <t xml:space="preserve">(I,II,III,IV) </t>
    </r>
    <r>
      <rPr>
        <sz val="7"/>
        <rFont val="Arial"/>
        <family val="2"/>
      </rPr>
      <t>δίπλα από το αποτελέσμα προσδιορίζει τη μέθοδο που χρησιμοποιήθηκε. I. TITR- CL, II. IC ANIONS- CL, III. TITR- CA, IV. ICP- CATIONS-CA</t>
    </r>
  </si>
  <si>
    <t>5. Οι μέθοδοι που έχουν διαπιστευθεί από το ΚΟΠΠ σημειώνονται με *.</t>
  </si>
  <si>
    <r>
      <t>ICP-CATION</t>
    </r>
    <r>
      <rPr>
        <vertAlign val="superscript"/>
        <sz val="6"/>
        <rFont val="Arial"/>
        <family val="2"/>
      </rPr>
      <t>ΙV</t>
    </r>
    <r>
      <rPr>
        <sz val="6"/>
        <rFont val="Arial"/>
        <family val="2"/>
      </rPr>
      <t xml:space="preserve"> / TITR-CA</t>
    </r>
    <r>
      <rPr>
        <vertAlign val="superscript"/>
        <sz val="6"/>
        <rFont val="Arial"/>
        <family val="2"/>
      </rPr>
      <t xml:space="preserve">ΙII  </t>
    </r>
    <r>
      <rPr>
        <sz val="6"/>
        <rFont val="Arial"/>
        <family val="2"/>
      </rPr>
      <t>(ISO:11885/ εσωτερική)</t>
    </r>
  </si>
  <si>
    <t xml:space="preserve">              Αρ. Πιστ.: L071 ΔΟΚΙΜΕΣ</t>
  </si>
  <si>
    <t xml:space="preserve">mg/L </t>
  </si>
  <si>
    <r>
      <t>mg/L CaCO</t>
    </r>
    <r>
      <rPr>
        <vertAlign val="subscript"/>
        <sz val="8"/>
        <rFont val="Arial"/>
        <family val="2"/>
      </rPr>
      <t>3</t>
    </r>
  </si>
  <si>
    <t>102</t>
  </si>
  <si>
    <t>Αρδευτική περιοχή 1- Άχνα παροχή 22/4</t>
  </si>
  <si>
    <r>
      <t xml:space="preserve">Περιγραφή Δειγμάτων: </t>
    </r>
    <r>
      <rPr>
        <sz val="7"/>
        <rFont val="Arial"/>
        <family val="2"/>
      </rPr>
      <t xml:space="preserve">500 mL νερού σε πλαστικά μπουκάλια PET </t>
    </r>
  </si>
  <si>
    <r>
      <t xml:space="preserve">Δειγματοληψία: </t>
    </r>
    <r>
      <rPr>
        <sz val="7"/>
        <rFont val="Arial"/>
        <family val="2"/>
      </rPr>
      <t>Σύμφωνα με την οδηγία 02102</t>
    </r>
  </si>
  <si>
    <r>
      <rPr>
        <b/>
        <u val="single"/>
        <sz val="7"/>
        <rFont val="Arial"/>
        <family val="2"/>
      </rPr>
      <t xml:space="preserve">Παρατηρήσεις: </t>
    </r>
    <r>
      <rPr>
        <sz val="7"/>
        <rFont val="Arial"/>
        <family val="2"/>
      </rPr>
      <t>LOD Φθοριούχων, Νιτρικών και θειϊών αλάτων: 0,05mg/L,       LOQ =Φθοριούχων &amp; Νιτρικών: 0,15mg/L</t>
    </r>
  </si>
  <si>
    <t xml:space="preserve">     LOD Χαλκού (Cu)= 0.89 μg/L, Σιδήρου (Fe)= 3,82 μg/L   Τα αποτελέσματα της αγωγιμότητας είναι στους 25 0C</t>
  </si>
  <si>
    <r>
      <t>Περίοδος Ανάλυσης:</t>
    </r>
    <r>
      <rPr>
        <sz val="7"/>
        <rFont val="Arial"/>
        <family val="2"/>
      </rPr>
      <t xml:space="preserve"> Μάρτιος 2016 -Ιανουαριος 2017</t>
    </r>
  </si>
  <si>
    <t>ΑΠΟΤΕΛΕΣΜΑΤΑ ΑΝΑΛΥΣΕΩΝ ΝΕΡΩΝ ΑΡΔΕΥΣΗΣ AΠΡΙΛΗΣ 2017</t>
  </si>
  <si>
    <t>28-MAR-2017/L/6898</t>
  </si>
  <si>
    <t>&lt;0,0500</t>
  </si>
  <si>
    <t>69,1</t>
  </si>
  <si>
    <t>4,31</t>
  </si>
  <si>
    <t>1,65</t>
  </si>
  <si>
    <t>28-MAR-2017/L/6900</t>
  </si>
  <si>
    <t>40,5</t>
  </si>
  <si>
    <t>28-MAR-2017/L/6916</t>
  </si>
  <si>
    <t>0,130</t>
  </si>
  <si>
    <t>62,0</t>
  </si>
  <si>
    <t>28-MAR-2017/L/6918</t>
  </si>
  <si>
    <t>154</t>
  </si>
  <si>
    <t>30-MAR-2017/L/6921</t>
  </si>
  <si>
    <t>φράγμα Αργάκας - Πόλη Χρυσοχούς</t>
  </si>
  <si>
    <t>51,9</t>
  </si>
  <si>
    <t>&lt;0,0740</t>
  </si>
  <si>
    <t>Φράγμα Ευρέτου- Πόλη Χρυσοχούς</t>
  </si>
  <si>
    <t>30-MAR-2017/L/6935</t>
  </si>
  <si>
    <t>φράγμα Πωμού - Πόλη Χρυσοχούς</t>
  </si>
  <si>
    <t>&lt;0,0240</t>
  </si>
  <si>
    <t>3-APR-2017/L/6996</t>
  </si>
  <si>
    <t xml:space="preserve">Φράγμα Βυζακιάς </t>
  </si>
  <si>
    <t>52,3</t>
  </si>
  <si>
    <t>55,3</t>
  </si>
  <si>
    <t>&lt;0,0720</t>
  </si>
  <si>
    <t>4-APR-2017/L/7011</t>
  </si>
  <si>
    <t>95,2</t>
  </si>
  <si>
    <t>Αρδευτική περιοχή 4B- Ορμήδεια</t>
  </si>
  <si>
    <t>4-APR-2017/L/7013</t>
  </si>
  <si>
    <t>101</t>
  </si>
  <si>
    <t>42,8</t>
  </si>
  <si>
    <t>5-APR-2017/L/7016</t>
  </si>
  <si>
    <t>92,1</t>
  </si>
  <si>
    <t>48,6</t>
  </si>
  <si>
    <t>13-APR-2017/L/7050</t>
  </si>
  <si>
    <t>&lt;0,150</t>
  </si>
  <si>
    <t>103</t>
  </si>
  <si>
    <t>13-APR-2017/L/7052</t>
  </si>
  <si>
    <t>63,3</t>
  </si>
  <si>
    <t>44,9</t>
  </si>
  <si>
    <t xml:space="preserve">                 2-JUN-2017/L/7460</t>
  </si>
  <si>
    <t>Αγρόκτημα Φασουρίου</t>
  </si>
  <si>
    <t>&lt;0,0150</t>
  </si>
  <si>
    <t>187</t>
  </si>
  <si>
    <t>106</t>
  </si>
  <si>
    <t>4,30</t>
  </si>
  <si>
    <t>28-MAR-2017/L/6899</t>
  </si>
  <si>
    <t>288</t>
  </si>
  <si>
    <t>28-MAR-2017/L/6901</t>
  </si>
  <si>
    <t>76,6</t>
  </si>
  <si>
    <t>28-MAR-2017/L/6917</t>
  </si>
  <si>
    <t>58,8</t>
  </si>
  <si>
    <t>28-MAR-2017/L/6919</t>
  </si>
  <si>
    <t>0,178</t>
  </si>
  <si>
    <t>113</t>
  </si>
  <si>
    <t>30-MAR-2017/L/6934</t>
  </si>
  <si>
    <t>78,7</t>
  </si>
  <si>
    <t>43,9</t>
  </si>
  <si>
    <t xml:space="preserve"> Φράγμα Αγία Μαρίνα</t>
  </si>
  <si>
    <t>30-MAR-2017/L/6936</t>
  </si>
  <si>
    <t>3-APR-2017/L/6998</t>
  </si>
  <si>
    <t>27,4</t>
  </si>
  <si>
    <t>4-APR-2017/L/7012</t>
  </si>
  <si>
    <t>Αρδευτική περιοχή 9-Σωτήρα- Παροχή 5/2</t>
  </si>
  <si>
    <t>4-APR-2017/L/7014</t>
  </si>
  <si>
    <t>107</t>
  </si>
  <si>
    <t>5-APR-2017/L/7017</t>
  </si>
  <si>
    <t>Αρδευτικό Έργο Αθηένου</t>
  </si>
  <si>
    <t>90,0</t>
  </si>
  <si>
    <t>49,0</t>
  </si>
  <si>
    <t>13-APR-2017/L/7051</t>
  </si>
  <si>
    <t>Αρδευτικό Έργο Βασιλικού-Πεντάσχοινου, Καλαβασός-Υδροληψία 133</t>
  </si>
  <si>
    <t>Αρδευτικό Έργο Βασιλικού-Πεντάσχοινου, Καλαβασός-Υδροληψία 110</t>
  </si>
  <si>
    <t>98,7</t>
  </si>
  <si>
    <t>2-JUN-2017/L/7462</t>
  </si>
  <si>
    <t>348</t>
  </si>
  <si>
    <t>28-MAR-2017/L/6902</t>
  </si>
  <si>
    <t>90,7</t>
  </si>
  <si>
    <t>Δίκτυο Χλώρακας</t>
  </si>
  <si>
    <t>28-MAR-2017/L/6914</t>
  </si>
  <si>
    <t>157</t>
  </si>
  <si>
    <t>28-MAR-2017/L/6915</t>
  </si>
  <si>
    <t>51,7</t>
  </si>
  <si>
    <t>30-MAR-2017/L/6937</t>
  </si>
  <si>
    <t xml:space="preserve">Δεξαμενή ΙΑ ψηλή-Προδρόμι-Πόλη Χρυσοχούς   </t>
  </si>
  <si>
    <t xml:space="preserve">Δείγμα Εκτροπής Αγ. Μερκούριου-Πόλη Χρυσοχούς   </t>
  </si>
  <si>
    <t>63,0</t>
  </si>
  <si>
    <t>Δεξαμενή  Αργάκας</t>
  </si>
  <si>
    <t>30-MAR-2017/L/6940</t>
  </si>
  <si>
    <t>51,6</t>
  </si>
  <si>
    <t>3-APR-2017/L/6997</t>
  </si>
  <si>
    <t>24,3</t>
  </si>
  <si>
    <t>30-MAR-2017/L/6938</t>
  </si>
  <si>
    <t>4-APR-2017/L/7015</t>
  </si>
  <si>
    <t>97,0</t>
  </si>
  <si>
    <t>43,6</t>
  </si>
  <si>
    <t>13-APR-2017/L/7054</t>
  </si>
  <si>
    <t>119</t>
  </si>
  <si>
    <t>13-APR-2017/L/7056</t>
  </si>
  <si>
    <t>49,9</t>
  </si>
  <si>
    <t>13-APR-2017/L/7058</t>
  </si>
  <si>
    <t>110</t>
  </si>
  <si>
    <t>2-JUN-2017/L/7461</t>
  </si>
  <si>
    <t>0,256</t>
  </si>
  <si>
    <t>267</t>
  </si>
  <si>
    <t>Αρδευτική περιοχή Φρέναρος</t>
  </si>
  <si>
    <t>44,3</t>
  </si>
  <si>
    <t>Καναλέτο Αγίας Βαρβάρας</t>
  </si>
  <si>
    <t>Αρδευτικό Τμήμα Γερμασόγειας-Σημείο Εμπλουτισμού Αρ.820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</si>
</sst>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[$-408]d\-mmm\-yy;@"/>
    <numFmt numFmtId="180" formatCode="h:mm;@"/>
    <numFmt numFmtId="181" formatCode="0.000"/>
    <numFmt numFmtId="182" formatCode="mmm\-yyyy"/>
    <numFmt numFmtId="183" formatCode="0.0000"/>
    <numFmt numFmtId="184" formatCode="[$-408]dddd\,\ d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u val="single"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u val="single"/>
      <sz val="7"/>
      <name val="Arial"/>
      <family val="2"/>
    </font>
    <font>
      <vertAlign val="sub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wrapText="1"/>
      <protection/>
    </xf>
    <xf numFmtId="0" fontId="36" fillId="0" borderId="0" xfId="55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3" xfId="58" applyFont="1" applyBorder="1" applyAlignment="1">
      <alignment horizontal="left" vertical="top"/>
      <protection/>
    </xf>
    <xf numFmtId="0" fontId="36" fillId="0" borderId="0" xfId="55" applyAlignment="1">
      <alignment horizontal="left" vertical="top"/>
      <protection/>
    </xf>
    <xf numFmtId="0" fontId="2" fillId="0" borderId="0" xfId="58" applyFont="1" applyBorder="1" applyAlignment="1">
      <alignment horizontal="left" vertical="top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18" xfId="58" applyFont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0" borderId="13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2" fontId="0" fillId="0" borderId="0" xfId="56" applyNumberFormat="1">
      <alignment/>
      <protection/>
    </xf>
    <xf numFmtId="0" fontId="5" fillId="0" borderId="0" xfId="56" applyFont="1">
      <alignment/>
      <protection/>
    </xf>
    <xf numFmtId="2" fontId="5" fillId="0" borderId="0" xfId="56" applyNumberFormat="1" applyFont="1">
      <alignment/>
      <protection/>
    </xf>
    <xf numFmtId="49" fontId="5" fillId="0" borderId="0" xfId="56" applyNumberFormat="1" applyFont="1">
      <alignment/>
      <protection/>
    </xf>
    <xf numFmtId="0" fontId="6" fillId="34" borderId="10" xfId="58" applyFont="1" applyFill="1" applyBorder="1" applyAlignment="1">
      <alignment horizontal="center" vertical="center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13" fillId="34" borderId="10" xfId="58" applyFont="1" applyFill="1" applyBorder="1" applyAlignment="1">
      <alignment horizontal="center" vertical="center" wrapText="1"/>
      <protection/>
    </xf>
    <xf numFmtId="0" fontId="13" fillId="34" borderId="10" xfId="58" applyFont="1" applyFill="1" applyBorder="1" applyAlignment="1">
      <alignment horizontal="center" vertical="center"/>
      <protection/>
    </xf>
    <xf numFmtId="0" fontId="6" fillId="34" borderId="10" xfId="58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6" fillId="34" borderId="10" xfId="58" applyNumberFormat="1" applyFont="1" applyFill="1" applyBorder="1" applyAlignment="1">
      <alignment horizontal="center"/>
      <protection/>
    </xf>
    <xf numFmtId="1" fontId="13" fillId="34" borderId="10" xfId="58" applyNumberFormat="1" applyFont="1" applyFill="1" applyBorder="1" applyAlignment="1">
      <alignment horizontal="center"/>
      <protection/>
    </xf>
    <xf numFmtId="2" fontId="6" fillId="34" borderId="10" xfId="58" applyNumberFormat="1" applyFont="1" applyFill="1" applyBorder="1" applyAlignment="1">
      <alignment horizontal="center"/>
      <protection/>
    </xf>
    <xf numFmtId="49" fontId="6" fillId="34" borderId="10" xfId="58" applyNumberFormat="1" applyFont="1" applyFill="1" applyBorder="1" applyAlignment="1">
      <alignment horizontal="center"/>
      <protection/>
    </xf>
    <xf numFmtId="178" fontId="6" fillId="34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13" fillId="0" borderId="0" xfId="55" applyFont="1" applyAlignment="1">
      <alignment horizontal="left" vertical="center"/>
      <protection/>
    </xf>
    <xf numFmtId="0" fontId="13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178" fontId="9" fillId="0" borderId="0" xfId="55" applyNumberFormat="1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Alignment="1">
      <alignment/>
      <protection/>
    </xf>
    <xf numFmtId="0" fontId="9" fillId="33" borderId="0" xfId="58" applyFont="1" applyFill="1">
      <alignment/>
      <protection/>
    </xf>
    <xf numFmtId="0" fontId="9" fillId="0" borderId="0" xfId="58" applyFont="1">
      <alignment/>
      <protection/>
    </xf>
    <xf numFmtId="0" fontId="9" fillId="0" borderId="0" xfId="55" applyFont="1" applyFill="1">
      <alignment/>
      <protection/>
    </xf>
    <xf numFmtId="49" fontId="9" fillId="0" borderId="0" xfId="55" applyNumberFormat="1" applyFont="1" applyFill="1">
      <alignment/>
      <protection/>
    </xf>
    <xf numFmtId="0" fontId="9" fillId="0" borderId="0" xfId="58" applyFont="1" applyFill="1" applyAlignment="1">
      <alignment horizontal="left"/>
      <protection/>
    </xf>
    <xf numFmtId="49" fontId="9" fillId="0" borderId="0" xfId="58" applyNumberFormat="1" applyFont="1" applyFill="1">
      <alignment/>
      <protection/>
    </xf>
    <xf numFmtId="0" fontId="10" fillId="0" borderId="0" xfId="55" applyFont="1">
      <alignment/>
      <protection/>
    </xf>
    <xf numFmtId="20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49" fontId="9" fillId="0" borderId="0" xfId="55" applyNumberFormat="1" applyFont="1">
      <alignment/>
      <protection/>
    </xf>
    <xf numFmtId="49" fontId="9" fillId="0" borderId="0" xfId="58" applyNumberFormat="1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36" fillId="0" borderId="0" xfId="55" applyAlignment="1">
      <alignment/>
      <protection/>
    </xf>
    <xf numFmtId="49" fontId="5" fillId="0" borderId="0" xfId="58" applyNumberFormat="1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81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4" fillId="0" borderId="10" xfId="55" applyFont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56" applyNumberFormat="1" applyAlignment="1">
      <alignment/>
      <protection/>
    </xf>
    <xf numFmtId="0" fontId="9" fillId="33" borderId="0" xfId="55" applyFont="1" applyFill="1">
      <alignment/>
      <protection/>
    </xf>
    <xf numFmtId="0" fontId="9" fillId="33" borderId="0" xfId="58" applyFont="1" applyFill="1" applyAlignment="1">
      <alignment/>
      <protection/>
    </xf>
    <xf numFmtId="0" fontId="0" fillId="33" borderId="0" xfId="56" applyFill="1" applyAlignment="1">
      <alignment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4" fillId="34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2" fillId="0" borderId="10" xfId="58" applyFont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4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56" applyFont="1" applyAlignment="1">
      <alignment horizontal="left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66675</xdr:rowOff>
    </xdr:from>
    <xdr:to>
      <xdr:col>19</xdr:col>
      <xdr:colOff>352425</xdr:colOff>
      <xdr:row>2</xdr:row>
      <xdr:rowOff>171450</xdr:rowOff>
    </xdr:to>
    <xdr:pic>
      <xdr:nvPicPr>
        <xdr:cNvPr id="2" name="Picture 2" descr="CYS-CYSAB ISO 17025-2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66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Y21" sqref="Y21"/>
    </sheetView>
  </sheetViews>
  <sheetFormatPr defaultColWidth="9.140625" defaultRowHeight="12.75"/>
  <cols>
    <col min="1" max="1" width="8.8515625" style="16" customWidth="1"/>
    <col min="2" max="2" width="7.140625" style="16" customWidth="1"/>
    <col min="3" max="3" width="20.28125" style="16" customWidth="1"/>
    <col min="4" max="4" width="10.00390625" style="16" customWidth="1"/>
    <col min="5" max="5" width="7.8515625" style="16" customWidth="1"/>
    <col min="6" max="6" width="6.57421875" style="16" customWidth="1"/>
    <col min="7" max="7" width="7.421875" style="16" customWidth="1"/>
    <col min="8" max="8" width="6.00390625" style="16" customWidth="1"/>
    <col min="9" max="9" width="5.7109375" style="16" customWidth="1"/>
    <col min="10" max="10" width="7.28125" style="16" customWidth="1"/>
    <col min="11" max="11" width="8.00390625" style="16" customWidth="1"/>
    <col min="12" max="12" width="7.8515625" style="16" customWidth="1"/>
    <col min="13" max="13" width="6.7109375" style="16" bestFit="1" customWidth="1"/>
    <col min="14" max="14" width="7.7109375" style="16" customWidth="1"/>
    <col min="15" max="15" width="6.28125" style="16" customWidth="1"/>
    <col min="16" max="16" width="0" style="16" hidden="1" customWidth="1"/>
    <col min="17" max="17" width="5.8515625" style="16" customWidth="1"/>
    <col min="18" max="18" width="5.28125" style="16" customWidth="1"/>
    <col min="19" max="19" width="4.7109375" style="16" customWidth="1"/>
    <col min="20" max="20" width="5.421875" style="16" customWidth="1"/>
    <col min="21" max="21" width="7.00390625" style="16" customWidth="1"/>
    <col min="22" max="22" width="5.140625" style="16" customWidth="1"/>
    <col min="23" max="23" width="6.00390625" style="16" customWidth="1"/>
    <col min="24" max="16384" width="9.140625" style="16" customWidth="1"/>
  </cols>
  <sheetData>
    <row r="1" spans="1:21" ht="15">
      <c r="A1" s="14"/>
      <c r="B1" s="15"/>
      <c r="D1" s="17"/>
      <c r="E1" s="19"/>
      <c r="F1" s="20" t="s">
        <v>46</v>
      </c>
      <c r="H1" s="18"/>
      <c r="I1" s="18"/>
      <c r="J1" s="18"/>
      <c r="K1" s="18"/>
      <c r="L1" s="17"/>
      <c r="M1" s="17"/>
      <c r="N1" s="17"/>
      <c r="O1" s="17"/>
      <c r="P1" s="17"/>
      <c r="Q1" s="17"/>
      <c r="R1" s="115"/>
      <c r="S1" s="116"/>
      <c r="T1" s="116"/>
      <c r="U1" s="116"/>
    </row>
    <row r="2" spans="1:21" ht="15">
      <c r="A2" s="21"/>
      <c r="B2" s="22"/>
      <c r="D2" s="23"/>
      <c r="E2" s="20"/>
      <c r="F2" s="20"/>
      <c r="G2" s="20" t="s">
        <v>0</v>
      </c>
      <c r="H2" s="20"/>
      <c r="I2" s="20"/>
      <c r="J2" s="20"/>
      <c r="K2" s="20"/>
      <c r="L2" s="23"/>
      <c r="M2" s="23"/>
      <c r="N2" s="23"/>
      <c r="O2" s="23"/>
      <c r="P2" s="23"/>
      <c r="Q2" s="23"/>
      <c r="R2" s="116"/>
      <c r="S2" s="116"/>
      <c r="T2" s="116"/>
      <c r="U2" s="116"/>
    </row>
    <row r="3" spans="1:21" ht="15">
      <c r="A3" s="21"/>
      <c r="B3" s="22"/>
      <c r="C3" s="24"/>
      <c r="D3" s="23"/>
      <c r="E3" s="20"/>
      <c r="F3" s="20" t="s">
        <v>47</v>
      </c>
      <c r="H3" s="20"/>
      <c r="I3" s="20"/>
      <c r="J3" s="20"/>
      <c r="K3" s="20"/>
      <c r="L3" s="23"/>
      <c r="M3" s="23"/>
      <c r="N3" s="23"/>
      <c r="O3" s="23"/>
      <c r="P3" s="23"/>
      <c r="Q3" s="23"/>
      <c r="R3" s="116"/>
      <c r="S3" s="116"/>
      <c r="T3" s="116"/>
      <c r="U3" s="116"/>
    </row>
    <row r="4" spans="1:21" ht="15">
      <c r="A4" s="25" t="s">
        <v>48</v>
      </c>
      <c r="B4" s="26"/>
      <c r="D4" s="27"/>
      <c r="E4" s="28"/>
      <c r="F4" s="124" t="s">
        <v>17</v>
      </c>
      <c r="G4" s="125"/>
      <c r="H4" s="125"/>
      <c r="I4" s="125"/>
      <c r="J4" s="125"/>
      <c r="K4" s="125"/>
      <c r="L4" s="27"/>
      <c r="M4" s="27"/>
      <c r="N4" s="27"/>
      <c r="O4" s="27"/>
      <c r="P4" s="27"/>
      <c r="Q4" s="27"/>
      <c r="R4" s="117" t="s">
        <v>68</v>
      </c>
      <c r="S4" s="116"/>
      <c r="T4" s="116"/>
      <c r="U4" s="116"/>
    </row>
    <row r="5" spans="1:21" ht="15">
      <c r="A5" s="29"/>
      <c r="B5" s="30"/>
      <c r="C5" s="31"/>
      <c r="D5" s="31"/>
      <c r="E5" s="31" t="s">
        <v>1</v>
      </c>
      <c r="F5" s="32"/>
      <c r="H5" s="31"/>
      <c r="I5" s="31"/>
      <c r="J5" s="31"/>
      <c r="K5" s="31"/>
      <c r="L5" s="31"/>
      <c r="M5" s="33"/>
      <c r="N5" s="30"/>
      <c r="O5" s="30"/>
      <c r="P5" s="30"/>
      <c r="Q5" s="30"/>
      <c r="R5" s="30"/>
      <c r="S5" s="30"/>
      <c r="T5" s="30"/>
      <c r="U5" s="30"/>
    </row>
    <row r="6" ht="8.25" customHeight="1"/>
    <row r="7" spans="1:3" ht="15">
      <c r="A7" s="122" t="s">
        <v>18</v>
      </c>
      <c r="B7" s="122"/>
      <c r="C7" s="122"/>
    </row>
    <row r="8" spans="1:21" ht="15" customHeight="1">
      <c r="A8" s="118" t="s">
        <v>78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ht="3" customHeight="1">
      <c r="A9" s="30"/>
      <c r="B9" s="30"/>
      <c r="C9" s="30"/>
      <c r="D9" s="34"/>
      <c r="E9" s="34"/>
      <c r="F9" s="35"/>
      <c r="G9" s="34"/>
      <c r="H9" s="34"/>
      <c r="I9" s="34"/>
      <c r="J9" s="36"/>
      <c r="K9" s="36"/>
      <c r="L9" s="34"/>
      <c r="M9" s="35"/>
      <c r="N9" s="34"/>
      <c r="O9" s="34"/>
      <c r="P9" s="34"/>
      <c r="Q9" s="34"/>
      <c r="R9" s="30"/>
      <c r="S9" s="30"/>
      <c r="T9" s="30"/>
      <c r="U9" s="30"/>
    </row>
    <row r="10" spans="1:21" ht="33.75">
      <c r="A10" s="123" t="s">
        <v>2</v>
      </c>
      <c r="B10" s="123"/>
      <c r="C10" s="126" t="s">
        <v>22</v>
      </c>
      <c r="D10" s="120" t="s">
        <v>3</v>
      </c>
      <c r="E10" s="37" t="s">
        <v>4</v>
      </c>
      <c r="F10" s="37" t="s">
        <v>49</v>
      </c>
      <c r="G10" s="37" t="s">
        <v>5</v>
      </c>
      <c r="H10" s="37" t="s">
        <v>6</v>
      </c>
      <c r="I10" s="74" t="s">
        <v>23</v>
      </c>
      <c r="J10" s="74" t="s">
        <v>25</v>
      </c>
      <c r="K10" s="37" t="s">
        <v>19</v>
      </c>
      <c r="L10" s="38" t="s">
        <v>7</v>
      </c>
      <c r="M10" s="37" t="s">
        <v>50</v>
      </c>
      <c r="N10" s="37" t="s">
        <v>51</v>
      </c>
      <c r="O10" s="37" t="s">
        <v>52</v>
      </c>
      <c r="P10" s="37" t="s">
        <v>53</v>
      </c>
      <c r="Q10" s="37" t="s">
        <v>20</v>
      </c>
      <c r="R10" s="38" t="s">
        <v>8</v>
      </c>
      <c r="S10" s="37" t="s">
        <v>21</v>
      </c>
      <c r="T10" s="39" t="s">
        <v>54</v>
      </c>
      <c r="U10" s="102" t="s">
        <v>9</v>
      </c>
    </row>
    <row r="11" spans="1:21" ht="33.75">
      <c r="A11" s="123"/>
      <c r="B11" s="123"/>
      <c r="C11" s="127"/>
      <c r="D11" s="121"/>
      <c r="E11" s="40" t="s">
        <v>10</v>
      </c>
      <c r="F11" s="40" t="s">
        <v>11</v>
      </c>
      <c r="G11" s="40"/>
      <c r="H11" s="40" t="s">
        <v>12</v>
      </c>
      <c r="I11" s="74" t="s">
        <v>24</v>
      </c>
      <c r="J11" s="74" t="s">
        <v>13</v>
      </c>
      <c r="K11" s="40" t="s">
        <v>11</v>
      </c>
      <c r="L11" s="40"/>
      <c r="M11" s="40"/>
      <c r="N11" s="40"/>
      <c r="O11" s="112" t="s">
        <v>69</v>
      </c>
      <c r="P11" s="113"/>
      <c r="Q11" s="113"/>
      <c r="R11" s="113"/>
      <c r="S11" s="113"/>
      <c r="T11" s="103" t="s">
        <v>70</v>
      </c>
      <c r="U11" s="103" t="s">
        <v>69</v>
      </c>
    </row>
    <row r="12" spans="1:21" ht="33" customHeight="1">
      <c r="A12" s="123"/>
      <c r="B12" s="123"/>
      <c r="C12" s="127"/>
      <c r="D12" s="121"/>
      <c r="E12" s="100" t="s">
        <v>55</v>
      </c>
      <c r="F12" s="100" t="s">
        <v>56</v>
      </c>
      <c r="G12" s="100" t="s">
        <v>57</v>
      </c>
      <c r="H12" s="100"/>
      <c r="I12" s="103" t="s">
        <v>26</v>
      </c>
      <c r="J12" s="103" t="s">
        <v>14</v>
      </c>
      <c r="K12" s="114" t="s">
        <v>58</v>
      </c>
      <c r="L12" s="114"/>
      <c r="M12" s="114"/>
      <c r="N12" s="114"/>
      <c r="O12" s="114" t="s">
        <v>67</v>
      </c>
      <c r="P12" s="113"/>
      <c r="Q12" s="113"/>
      <c r="R12" s="113"/>
      <c r="S12" s="113"/>
      <c r="T12" s="101"/>
      <c r="U12" s="100" t="s">
        <v>59</v>
      </c>
    </row>
    <row r="13" spans="1:21" ht="15">
      <c r="A13" s="123"/>
      <c r="B13" s="123"/>
      <c r="C13" s="127"/>
      <c r="D13" s="102" t="s">
        <v>15</v>
      </c>
      <c r="E13" s="41"/>
      <c r="F13" s="42"/>
      <c r="G13" s="44"/>
      <c r="H13" s="45"/>
      <c r="I13" s="44"/>
      <c r="J13" s="75"/>
      <c r="K13" s="76"/>
      <c r="L13" s="76"/>
      <c r="M13" s="77"/>
      <c r="N13" s="43"/>
      <c r="O13" s="43"/>
      <c r="P13" s="45"/>
      <c r="Q13" s="89"/>
      <c r="R13" s="46"/>
      <c r="S13" s="43"/>
      <c r="T13" s="43"/>
      <c r="U13" s="47"/>
    </row>
    <row r="14" spans="1:21" ht="15">
      <c r="A14" s="128" t="s">
        <v>169</v>
      </c>
      <c r="B14" s="129"/>
      <c r="C14" s="11" t="s">
        <v>27</v>
      </c>
      <c r="D14" s="2">
        <v>42828</v>
      </c>
      <c r="E14" s="1">
        <v>406</v>
      </c>
      <c r="F14" s="8">
        <f>E14*0.51</f>
        <v>207.06</v>
      </c>
      <c r="G14" s="4">
        <v>7.7</v>
      </c>
      <c r="H14" s="5">
        <v>23.8</v>
      </c>
      <c r="I14" s="5">
        <v>0</v>
      </c>
      <c r="J14" s="4">
        <v>156</v>
      </c>
      <c r="K14" s="8" t="s">
        <v>80</v>
      </c>
      <c r="L14" s="6" t="s">
        <v>170</v>
      </c>
      <c r="M14" s="7">
        <v>38.1</v>
      </c>
      <c r="N14" s="8">
        <v>3.76</v>
      </c>
      <c r="O14" s="8">
        <v>21.8</v>
      </c>
      <c r="P14" s="8"/>
      <c r="Q14" s="8">
        <v>0.4</v>
      </c>
      <c r="R14" s="88">
        <v>38</v>
      </c>
      <c r="S14" s="8">
        <v>16.8</v>
      </c>
      <c r="T14" s="10">
        <v>164</v>
      </c>
      <c r="U14" s="8" t="s">
        <v>98</v>
      </c>
    </row>
    <row r="15" spans="1:21" ht="15">
      <c r="A15" s="128" t="s">
        <v>139</v>
      </c>
      <c r="B15" s="129"/>
      <c r="C15" s="11" t="s">
        <v>28</v>
      </c>
      <c r="D15" s="2">
        <v>42828</v>
      </c>
      <c r="E15" s="1">
        <v>481</v>
      </c>
      <c r="F15" s="8">
        <f aca="true" t="shared" si="0" ref="F15:F47">E15*0.51</f>
        <v>245.31</v>
      </c>
      <c r="G15" s="4">
        <v>7.9</v>
      </c>
      <c r="H15" s="5">
        <v>23.7</v>
      </c>
      <c r="I15" s="5">
        <v>3.6</v>
      </c>
      <c r="J15" s="4">
        <v>219</v>
      </c>
      <c r="K15" s="8" t="s">
        <v>80</v>
      </c>
      <c r="L15" s="6" t="s">
        <v>140</v>
      </c>
      <c r="M15" s="7">
        <v>29.7</v>
      </c>
      <c r="N15" s="8">
        <v>2.4</v>
      </c>
      <c r="O15" s="8">
        <v>27</v>
      </c>
      <c r="P15" s="8">
        <v>2.961</v>
      </c>
      <c r="Q15" s="8">
        <v>0.688</v>
      </c>
      <c r="R15" s="88">
        <v>30.7</v>
      </c>
      <c r="S15" s="8">
        <v>27.2</v>
      </c>
      <c r="T15" s="10">
        <v>189</v>
      </c>
      <c r="U15" s="8" t="s">
        <v>98</v>
      </c>
    </row>
    <row r="16" spans="1:21" ht="15">
      <c r="A16" s="128" t="s">
        <v>160</v>
      </c>
      <c r="B16" s="129"/>
      <c r="C16" s="11" t="s">
        <v>30</v>
      </c>
      <c r="D16" s="2">
        <v>42821</v>
      </c>
      <c r="E16" s="1">
        <v>679</v>
      </c>
      <c r="F16" s="8">
        <f t="shared" si="0"/>
        <v>346.29</v>
      </c>
      <c r="G16" s="4">
        <v>8.4</v>
      </c>
      <c r="H16" s="5">
        <v>22.2</v>
      </c>
      <c r="I16" s="5">
        <v>5.1</v>
      </c>
      <c r="J16" s="4">
        <v>185</v>
      </c>
      <c r="K16" s="8">
        <v>0.188</v>
      </c>
      <c r="L16" s="6" t="s">
        <v>161</v>
      </c>
      <c r="M16" s="7">
        <v>82.6</v>
      </c>
      <c r="N16" s="8">
        <v>0.848</v>
      </c>
      <c r="O16" s="8">
        <v>61.3</v>
      </c>
      <c r="P16" s="8">
        <v>3.234</v>
      </c>
      <c r="Q16" s="8">
        <v>3.46</v>
      </c>
      <c r="R16" s="48">
        <v>44.8</v>
      </c>
      <c r="S16" s="8">
        <v>24.7</v>
      </c>
      <c r="T16" s="10">
        <v>214</v>
      </c>
      <c r="U16" s="8">
        <v>0.15</v>
      </c>
    </row>
    <row r="17" spans="1:21" ht="15">
      <c r="A17" s="128" t="s">
        <v>129</v>
      </c>
      <c r="B17" s="129"/>
      <c r="C17" s="11" t="s">
        <v>31</v>
      </c>
      <c r="D17" s="2">
        <v>42821</v>
      </c>
      <c r="E17" s="1">
        <v>698</v>
      </c>
      <c r="F17" s="8">
        <f t="shared" si="0"/>
        <v>355.98</v>
      </c>
      <c r="G17" s="1">
        <v>8.3</v>
      </c>
      <c r="H17" s="4">
        <v>21.5</v>
      </c>
      <c r="I17" s="5">
        <v>16.5</v>
      </c>
      <c r="J17" s="4">
        <v>186</v>
      </c>
      <c r="K17" s="8">
        <v>0.145</v>
      </c>
      <c r="L17" s="6" t="s">
        <v>130</v>
      </c>
      <c r="M17" s="7">
        <v>103</v>
      </c>
      <c r="N17" s="8">
        <v>0.349</v>
      </c>
      <c r="O17" s="8">
        <v>59.8</v>
      </c>
      <c r="P17" s="8">
        <v>3.031</v>
      </c>
      <c r="Q17" s="8">
        <v>3.31</v>
      </c>
      <c r="R17" s="97">
        <v>43.8</v>
      </c>
      <c r="S17" s="8">
        <v>24.1</v>
      </c>
      <c r="T17" s="10">
        <v>209</v>
      </c>
      <c r="U17" s="8">
        <v>0.205</v>
      </c>
    </row>
    <row r="18" spans="1:21" ht="15">
      <c r="A18" s="128" t="s">
        <v>86</v>
      </c>
      <c r="B18" s="129"/>
      <c r="C18" s="11" t="s">
        <v>32</v>
      </c>
      <c r="D18" s="2">
        <v>42821</v>
      </c>
      <c r="E18" s="1">
        <v>728</v>
      </c>
      <c r="F18" s="8">
        <f t="shared" si="0"/>
        <v>371.28000000000003</v>
      </c>
      <c r="G18" s="4">
        <v>8.2</v>
      </c>
      <c r="H18" s="5">
        <v>21.5</v>
      </c>
      <c r="I18" s="5">
        <v>12.9</v>
      </c>
      <c r="J18" s="4">
        <v>229</v>
      </c>
      <c r="K18" s="9" t="s">
        <v>87</v>
      </c>
      <c r="L18" s="6" t="s">
        <v>88</v>
      </c>
      <c r="M18" s="7">
        <v>63.6</v>
      </c>
      <c r="N18" s="8">
        <v>0.718</v>
      </c>
      <c r="O18" s="8">
        <v>58.2</v>
      </c>
      <c r="P18" s="8"/>
      <c r="Q18" s="8">
        <v>3.11</v>
      </c>
      <c r="R18" s="48">
        <v>39.9</v>
      </c>
      <c r="S18" s="8">
        <v>31.4</v>
      </c>
      <c r="T18" s="10">
        <v>229</v>
      </c>
      <c r="U18" s="8">
        <v>0.149</v>
      </c>
    </row>
    <row r="19" spans="1:21" ht="15">
      <c r="A19" s="128" t="s">
        <v>89</v>
      </c>
      <c r="B19" s="129"/>
      <c r="C19" s="12" t="s">
        <v>186</v>
      </c>
      <c r="D19" s="2">
        <v>42821</v>
      </c>
      <c r="E19" s="1">
        <v>2000</v>
      </c>
      <c r="F19" s="8">
        <f t="shared" si="0"/>
        <v>1020</v>
      </c>
      <c r="G19" s="4">
        <v>7.6</v>
      </c>
      <c r="H19" s="5">
        <v>21.4</v>
      </c>
      <c r="I19" s="5">
        <v>0</v>
      </c>
      <c r="J19" s="4">
        <v>322</v>
      </c>
      <c r="K19" s="8">
        <v>0.196</v>
      </c>
      <c r="L19" s="6" t="s">
        <v>90</v>
      </c>
      <c r="M19" s="7">
        <v>485</v>
      </c>
      <c r="N19" s="8">
        <v>12.2</v>
      </c>
      <c r="O19" s="8">
        <v>128</v>
      </c>
      <c r="P19" s="8">
        <v>9.392</v>
      </c>
      <c r="Q19" s="8">
        <v>7.19</v>
      </c>
      <c r="R19" s="49">
        <v>167</v>
      </c>
      <c r="S19" s="8">
        <v>46.5</v>
      </c>
      <c r="T19" s="10">
        <v>608</v>
      </c>
      <c r="U19" s="8">
        <v>0.348</v>
      </c>
    </row>
    <row r="20" spans="1:21" ht="15">
      <c r="A20" s="128" t="s">
        <v>131</v>
      </c>
      <c r="B20" s="129"/>
      <c r="C20" s="11" t="s">
        <v>33</v>
      </c>
      <c r="D20" s="2">
        <v>42821</v>
      </c>
      <c r="E20" s="1">
        <v>1118</v>
      </c>
      <c r="F20" s="8">
        <f t="shared" si="0"/>
        <v>570.1800000000001</v>
      </c>
      <c r="G20" s="4">
        <v>8.7</v>
      </c>
      <c r="H20" s="5">
        <v>21.5</v>
      </c>
      <c r="I20" s="5">
        <v>20.1</v>
      </c>
      <c r="J20" s="4">
        <v>163</v>
      </c>
      <c r="K20" s="9" t="s">
        <v>132</v>
      </c>
      <c r="L20" s="6" t="s">
        <v>133</v>
      </c>
      <c r="M20" s="7">
        <v>218</v>
      </c>
      <c r="N20" s="8">
        <v>1.86</v>
      </c>
      <c r="O20" s="8">
        <v>100</v>
      </c>
      <c r="P20" s="8">
        <v>0.523</v>
      </c>
      <c r="Q20" s="8">
        <v>6.77</v>
      </c>
      <c r="R20" s="49">
        <v>72.7</v>
      </c>
      <c r="S20" s="8">
        <v>32.6</v>
      </c>
      <c r="T20" s="10">
        <v>316</v>
      </c>
      <c r="U20" s="8">
        <v>0.274</v>
      </c>
    </row>
    <row r="21" spans="1:21" ht="15">
      <c r="A21" s="128" t="s">
        <v>158</v>
      </c>
      <c r="B21" s="129"/>
      <c r="C21" s="11" t="s">
        <v>157</v>
      </c>
      <c r="D21" s="2">
        <v>42821</v>
      </c>
      <c r="E21" s="1">
        <v>1382</v>
      </c>
      <c r="F21" s="8">
        <f t="shared" si="0"/>
        <v>704.82</v>
      </c>
      <c r="G21" s="4">
        <v>8.2</v>
      </c>
      <c r="H21" s="5">
        <v>22.2</v>
      </c>
      <c r="I21" s="5">
        <v>6.9</v>
      </c>
      <c r="J21" s="4">
        <v>255</v>
      </c>
      <c r="K21" s="8">
        <v>0.259</v>
      </c>
      <c r="L21" s="6" t="s">
        <v>159</v>
      </c>
      <c r="M21" s="7">
        <v>256</v>
      </c>
      <c r="N21" s="8">
        <v>10.6</v>
      </c>
      <c r="O21" s="8">
        <v>133</v>
      </c>
      <c r="P21" s="8"/>
      <c r="Q21" s="8">
        <v>8.22</v>
      </c>
      <c r="R21" s="49">
        <v>121</v>
      </c>
      <c r="S21" s="8">
        <v>38.5</v>
      </c>
      <c r="T21" s="10">
        <v>461</v>
      </c>
      <c r="U21" s="8">
        <v>0.218</v>
      </c>
    </row>
    <row r="22" spans="1:21" ht="12" customHeight="1">
      <c r="A22" s="128" t="s">
        <v>167</v>
      </c>
      <c r="B22" s="129"/>
      <c r="C22" s="11" t="s">
        <v>166</v>
      </c>
      <c r="D22" s="2">
        <v>42821</v>
      </c>
      <c r="E22" s="1">
        <v>613</v>
      </c>
      <c r="F22" s="8">
        <f t="shared" si="0"/>
        <v>312.63</v>
      </c>
      <c r="G22" s="4">
        <v>8.2</v>
      </c>
      <c r="H22" s="5">
        <v>22.2</v>
      </c>
      <c r="I22" s="5">
        <v>1.2</v>
      </c>
      <c r="J22" s="4">
        <v>249</v>
      </c>
      <c r="K22" s="8" t="s">
        <v>114</v>
      </c>
      <c r="L22" s="6" t="s">
        <v>168</v>
      </c>
      <c r="M22" s="7">
        <v>45.4</v>
      </c>
      <c r="N22" s="8">
        <v>0.318</v>
      </c>
      <c r="O22" s="8">
        <v>44.3</v>
      </c>
      <c r="P22" s="8" t="s">
        <v>29</v>
      </c>
      <c r="Q22" s="8">
        <v>1.01</v>
      </c>
      <c r="R22" s="8">
        <v>41</v>
      </c>
      <c r="S22" s="8">
        <v>31.9</v>
      </c>
      <c r="T22" s="10">
        <v>234</v>
      </c>
      <c r="U22" s="8" t="s">
        <v>98</v>
      </c>
    </row>
    <row r="23" spans="1:21" ht="24.75" customHeight="1">
      <c r="A23" s="128" t="s">
        <v>162</v>
      </c>
      <c r="B23" s="129"/>
      <c r="C23" s="11" t="s">
        <v>163</v>
      </c>
      <c r="D23" s="2">
        <v>42821</v>
      </c>
      <c r="E23" s="1">
        <v>655</v>
      </c>
      <c r="F23" s="8">
        <f t="shared" si="0"/>
        <v>334.05</v>
      </c>
      <c r="G23" s="4">
        <v>8.33</v>
      </c>
      <c r="H23" s="5">
        <v>22.5</v>
      </c>
      <c r="I23" s="5">
        <v>2.4</v>
      </c>
      <c r="J23" s="4">
        <v>236</v>
      </c>
      <c r="K23" s="8" t="s">
        <v>80</v>
      </c>
      <c r="L23" s="6" t="s">
        <v>112</v>
      </c>
      <c r="M23" s="7">
        <v>44.5</v>
      </c>
      <c r="N23" s="8">
        <v>0.368</v>
      </c>
      <c r="O23" s="8">
        <v>50.3</v>
      </c>
      <c r="P23" s="8" t="s">
        <v>29</v>
      </c>
      <c r="Q23" s="8">
        <v>1.09</v>
      </c>
      <c r="R23" s="8">
        <v>42.6</v>
      </c>
      <c r="S23" s="8">
        <v>33.7</v>
      </c>
      <c r="T23" s="10">
        <v>245</v>
      </c>
      <c r="U23" s="8" t="s">
        <v>103</v>
      </c>
    </row>
    <row r="24" spans="1:21" ht="32.25" customHeight="1">
      <c r="A24" s="128" t="s">
        <v>171</v>
      </c>
      <c r="B24" s="129"/>
      <c r="C24" s="11" t="s">
        <v>164</v>
      </c>
      <c r="D24" s="2">
        <v>42821</v>
      </c>
      <c r="E24" s="1">
        <v>882</v>
      </c>
      <c r="F24" s="8">
        <f>E24*0.51</f>
        <v>449.82</v>
      </c>
      <c r="G24" s="4">
        <v>8.33</v>
      </c>
      <c r="H24" s="5">
        <v>22.3</v>
      </c>
      <c r="I24" s="5">
        <v>9</v>
      </c>
      <c r="J24" s="4">
        <v>307</v>
      </c>
      <c r="K24" s="8" t="s">
        <v>114</v>
      </c>
      <c r="L24" s="6" t="s">
        <v>165</v>
      </c>
      <c r="M24" s="7">
        <v>98.4</v>
      </c>
      <c r="N24" s="8">
        <v>2.02</v>
      </c>
      <c r="O24" s="8">
        <v>63.3</v>
      </c>
      <c r="P24" s="8" t="s">
        <v>29</v>
      </c>
      <c r="Q24" s="8">
        <v>0.447</v>
      </c>
      <c r="R24" s="8">
        <v>61.5</v>
      </c>
      <c r="S24" s="8">
        <v>49.8</v>
      </c>
      <c r="T24" s="10">
        <v>358</v>
      </c>
      <c r="U24" s="8" t="s">
        <v>103</v>
      </c>
    </row>
    <row r="25" spans="1:21" ht="34.5">
      <c r="A25" s="128" t="s">
        <v>79</v>
      </c>
      <c r="B25" s="129"/>
      <c r="C25" s="12" t="s">
        <v>187</v>
      </c>
      <c r="D25" s="2">
        <v>42821</v>
      </c>
      <c r="E25" s="1">
        <v>849</v>
      </c>
      <c r="F25" s="8">
        <f t="shared" si="0"/>
        <v>432.99</v>
      </c>
      <c r="G25" s="4">
        <v>8.2</v>
      </c>
      <c r="H25" s="5">
        <v>21.5</v>
      </c>
      <c r="I25" s="5">
        <v>13.5</v>
      </c>
      <c r="J25" s="4">
        <v>223</v>
      </c>
      <c r="K25" s="9" t="s">
        <v>80</v>
      </c>
      <c r="L25" s="6" t="s">
        <v>81</v>
      </c>
      <c r="M25" s="7">
        <v>95.9</v>
      </c>
      <c r="N25" s="9" t="s">
        <v>82</v>
      </c>
      <c r="O25" s="8">
        <v>45</v>
      </c>
      <c r="P25" s="9" t="s">
        <v>39</v>
      </c>
      <c r="Q25" s="9" t="s">
        <v>83</v>
      </c>
      <c r="R25" s="8">
        <v>48.6</v>
      </c>
      <c r="S25" s="8">
        <v>49.2</v>
      </c>
      <c r="T25" s="10">
        <v>324</v>
      </c>
      <c r="U25" s="8">
        <v>0.122</v>
      </c>
    </row>
    <row r="26" spans="1:21" ht="15">
      <c r="A26" s="110" t="s">
        <v>119</v>
      </c>
      <c r="B26" s="111"/>
      <c r="C26" s="12" t="s">
        <v>120</v>
      </c>
      <c r="D26" s="2">
        <v>42887</v>
      </c>
      <c r="E26" s="1">
        <v>1718</v>
      </c>
      <c r="F26" s="8">
        <f t="shared" si="0"/>
        <v>876.1800000000001</v>
      </c>
      <c r="G26" s="4">
        <v>7.1</v>
      </c>
      <c r="H26" s="5">
        <v>25.4</v>
      </c>
      <c r="I26" s="5">
        <v>0</v>
      </c>
      <c r="J26" s="4">
        <v>479</v>
      </c>
      <c r="K26" s="9" t="s">
        <v>121</v>
      </c>
      <c r="L26" s="6" t="s">
        <v>122</v>
      </c>
      <c r="M26" s="7">
        <v>151</v>
      </c>
      <c r="N26" s="9" t="s">
        <v>123</v>
      </c>
      <c r="O26" s="8">
        <v>84.3</v>
      </c>
      <c r="P26" s="9"/>
      <c r="Q26" s="9" t="s">
        <v>124</v>
      </c>
      <c r="R26" s="8">
        <v>67.4</v>
      </c>
      <c r="S26" s="8">
        <v>92.1</v>
      </c>
      <c r="T26" s="10">
        <v>547</v>
      </c>
      <c r="U26" s="8">
        <v>0.206</v>
      </c>
    </row>
    <row r="27" spans="1:21" ht="15">
      <c r="A27" s="128" t="s">
        <v>181</v>
      </c>
      <c r="B27" s="129"/>
      <c r="C27" s="11" t="s">
        <v>34</v>
      </c>
      <c r="D27" s="2">
        <v>42887</v>
      </c>
      <c r="E27" s="1">
        <v>1772</v>
      </c>
      <c r="F27" s="8">
        <f t="shared" si="0"/>
        <v>903.72</v>
      </c>
      <c r="G27" s="4">
        <v>7.1</v>
      </c>
      <c r="H27" s="5">
        <v>25.4</v>
      </c>
      <c r="I27" s="5">
        <v>0</v>
      </c>
      <c r="J27" s="4">
        <v>417</v>
      </c>
      <c r="K27" s="9" t="s">
        <v>182</v>
      </c>
      <c r="L27" s="6" t="s">
        <v>183</v>
      </c>
      <c r="M27" s="7">
        <v>125</v>
      </c>
      <c r="N27" s="8">
        <v>65.6</v>
      </c>
      <c r="O27" s="8">
        <v>165</v>
      </c>
      <c r="P27" s="8">
        <v>29.6764</v>
      </c>
      <c r="Q27" s="8">
        <v>15.8</v>
      </c>
      <c r="R27" s="8">
        <v>88.2</v>
      </c>
      <c r="S27" s="8">
        <v>64.9</v>
      </c>
      <c r="T27" s="10">
        <v>488</v>
      </c>
      <c r="U27" s="8">
        <v>0.344</v>
      </c>
    </row>
    <row r="28" spans="1:21" ht="22.5">
      <c r="A28" s="128" t="s">
        <v>153</v>
      </c>
      <c r="B28" s="129"/>
      <c r="C28" s="11" t="s">
        <v>35</v>
      </c>
      <c r="D28" s="2">
        <v>42887</v>
      </c>
      <c r="E28" s="1">
        <v>2002</v>
      </c>
      <c r="F28" s="8">
        <f t="shared" si="0"/>
        <v>1021.02</v>
      </c>
      <c r="G28" s="4">
        <v>7.9</v>
      </c>
      <c r="H28" s="5">
        <v>25.9</v>
      </c>
      <c r="I28" s="5">
        <v>0</v>
      </c>
      <c r="J28" s="4">
        <v>396</v>
      </c>
      <c r="K28" s="8">
        <v>0.172</v>
      </c>
      <c r="L28" s="6" t="s">
        <v>154</v>
      </c>
      <c r="M28" s="7">
        <v>131</v>
      </c>
      <c r="N28" s="8">
        <v>25.5</v>
      </c>
      <c r="O28" s="8">
        <v>224</v>
      </c>
      <c r="P28" s="8" t="s">
        <v>29</v>
      </c>
      <c r="Q28" s="8">
        <v>21.2</v>
      </c>
      <c r="R28" s="8">
        <v>11.4</v>
      </c>
      <c r="S28" s="8">
        <v>28.5</v>
      </c>
      <c r="T28" s="10">
        <v>146</v>
      </c>
      <c r="U28" s="8">
        <v>0.328</v>
      </c>
    </row>
    <row r="29" spans="1:21" ht="15">
      <c r="A29" s="128" t="s">
        <v>125</v>
      </c>
      <c r="B29" s="129"/>
      <c r="C29" s="11" t="s">
        <v>36</v>
      </c>
      <c r="D29" s="2">
        <v>42821</v>
      </c>
      <c r="E29" s="1">
        <v>1842</v>
      </c>
      <c r="F29" s="8">
        <f t="shared" si="0"/>
        <v>939.4200000000001</v>
      </c>
      <c r="G29" s="4">
        <v>7.7</v>
      </c>
      <c r="H29" s="5">
        <v>21.6</v>
      </c>
      <c r="I29" s="5">
        <v>0</v>
      </c>
      <c r="J29" s="4">
        <v>381</v>
      </c>
      <c r="K29" s="8">
        <v>0.15</v>
      </c>
      <c r="L29" s="6" t="s">
        <v>126</v>
      </c>
      <c r="M29" s="7">
        <v>123</v>
      </c>
      <c r="N29" s="8">
        <v>3.83</v>
      </c>
      <c r="O29" s="8">
        <v>313</v>
      </c>
      <c r="P29" s="8">
        <v>0.839</v>
      </c>
      <c r="Q29" s="8">
        <v>34.2</v>
      </c>
      <c r="R29" s="8">
        <v>96.6</v>
      </c>
      <c r="S29" s="8">
        <v>38.4</v>
      </c>
      <c r="T29" s="10">
        <v>400</v>
      </c>
      <c r="U29" s="8">
        <v>0.392</v>
      </c>
    </row>
    <row r="30" spans="1:21" ht="15">
      <c r="A30" s="128" t="s">
        <v>127</v>
      </c>
      <c r="B30" s="129"/>
      <c r="C30" s="11" t="s">
        <v>37</v>
      </c>
      <c r="D30" s="2">
        <v>42821</v>
      </c>
      <c r="E30" s="1">
        <v>789</v>
      </c>
      <c r="F30" s="8">
        <f>E30*0.51</f>
        <v>402.39</v>
      </c>
      <c r="G30" s="1">
        <v>8.1</v>
      </c>
      <c r="H30" s="4">
        <v>21.5</v>
      </c>
      <c r="I30" s="5">
        <v>13.2</v>
      </c>
      <c r="J30" s="4">
        <v>253</v>
      </c>
      <c r="K30" s="8" t="s">
        <v>80</v>
      </c>
      <c r="L30" s="6" t="s">
        <v>128</v>
      </c>
      <c r="M30" s="7">
        <v>63.9</v>
      </c>
      <c r="N30" s="8">
        <v>4.19</v>
      </c>
      <c r="O30" s="8">
        <v>53.4</v>
      </c>
      <c r="P30" s="8">
        <v>0.2821</v>
      </c>
      <c r="Q30" s="8">
        <v>2.02</v>
      </c>
      <c r="R30" s="8">
        <v>43.4</v>
      </c>
      <c r="S30" s="8">
        <v>39.8</v>
      </c>
      <c r="T30" s="10">
        <v>272</v>
      </c>
      <c r="U30" s="8">
        <v>0.19</v>
      </c>
    </row>
    <row r="31" spans="1:21" ht="22.5">
      <c r="A31" s="128" t="s">
        <v>141</v>
      </c>
      <c r="B31" s="129"/>
      <c r="C31" s="11" t="s">
        <v>142</v>
      </c>
      <c r="D31" s="2">
        <v>42828</v>
      </c>
      <c r="E31" s="1">
        <v>812</v>
      </c>
      <c r="F31" s="8">
        <f>E31*0.51</f>
        <v>414.12</v>
      </c>
      <c r="G31" s="1">
        <v>8.5</v>
      </c>
      <c r="H31" s="4">
        <v>23.5</v>
      </c>
      <c r="I31" s="5">
        <v>6.9</v>
      </c>
      <c r="J31" s="4">
        <v>218</v>
      </c>
      <c r="K31" s="8" t="s">
        <v>80</v>
      </c>
      <c r="L31" s="6" t="s">
        <v>71</v>
      </c>
      <c r="M31" s="7">
        <v>80.6</v>
      </c>
      <c r="N31" s="8">
        <v>2.37</v>
      </c>
      <c r="O31" s="8">
        <v>68.4</v>
      </c>
      <c r="P31" s="8"/>
      <c r="Q31" s="8">
        <v>2.32</v>
      </c>
      <c r="R31" s="8">
        <v>41</v>
      </c>
      <c r="S31" s="8">
        <v>36.8</v>
      </c>
      <c r="T31" s="10">
        <v>254</v>
      </c>
      <c r="U31" s="8">
        <v>0.232</v>
      </c>
    </row>
    <row r="32" spans="1:21" ht="15">
      <c r="A32" s="128" t="s">
        <v>155</v>
      </c>
      <c r="B32" s="129"/>
      <c r="C32" s="11" t="s">
        <v>38</v>
      </c>
      <c r="D32" s="2">
        <v>42821</v>
      </c>
      <c r="E32" s="1">
        <v>774</v>
      </c>
      <c r="F32" s="8">
        <f t="shared" si="0"/>
        <v>394.74</v>
      </c>
      <c r="G32" s="4">
        <v>8.4</v>
      </c>
      <c r="H32" s="5">
        <v>22.4</v>
      </c>
      <c r="I32" s="5">
        <v>4.8</v>
      </c>
      <c r="J32" s="4">
        <v>238</v>
      </c>
      <c r="K32" s="8" t="s">
        <v>114</v>
      </c>
      <c r="L32" s="6" t="s">
        <v>156</v>
      </c>
      <c r="M32" s="7">
        <v>60.7</v>
      </c>
      <c r="N32" s="8">
        <v>4.02</v>
      </c>
      <c r="O32" s="8">
        <v>66.7</v>
      </c>
      <c r="P32" s="8" t="s">
        <v>29</v>
      </c>
      <c r="Q32" s="8">
        <v>2.79</v>
      </c>
      <c r="R32" s="8">
        <v>44.7</v>
      </c>
      <c r="S32" s="8">
        <v>38.2</v>
      </c>
      <c r="T32" s="48">
        <v>269</v>
      </c>
      <c r="U32" s="90">
        <v>0.18</v>
      </c>
    </row>
    <row r="33" spans="1:21" ht="22.5">
      <c r="A33" s="128" t="s">
        <v>175</v>
      </c>
      <c r="B33" s="129"/>
      <c r="C33" s="11" t="s">
        <v>43</v>
      </c>
      <c r="D33" s="2">
        <v>42828</v>
      </c>
      <c r="E33" s="1">
        <v>1413</v>
      </c>
      <c r="F33" s="8">
        <f t="shared" si="0"/>
        <v>720.63</v>
      </c>
      <c r="G33" s="4">
        <v>7.99</v>
      </c>
      <c r="H33" s="5">
        <v>24.5</v>
      </c>
      <c r="I33" s="5">
        <v>0</v>
      </c>
      <c r="J33" s="4">
        <v>250</v>
      </c>
      <c r="K33" s="9" t="s">
        <v>114</v>
      </c>
      <c r="L33" s="6" t="s">
        <v>176</v>
      </c>
      <c r="M33" s="7">
        <v>403</v>
      </c>
      <c r="N33" s="8">
        <v>3.48</v>
      </c>
      <c r="O33" s="8">
        <v>83.3</v>
      </c>
      <c r="P33" s="8"/>
      <c r="Q33" s="8">
        <v>2.43</v>
      </c>
      <c r="R33" s="8">
        <v>139</v>
      </c>
      <c r="S33" s="8">
        <v>68.3</v>
      </c>
      <c r="T33" s="48">
        <v>629</v>
      </c>
      <c r="U33" s="90">
        <v>0.255</v>
      </c>
    </row>
    <row r="34" spans="1:21" ht="33.75">
      <c r="A34" s="128" t="s">
        <v>113</v>
      </c>
      <c r="B34" s="129"/>
      <c r="C34" s="11" t="s">
        <v>150</v>
      </c>
      <c r="D34" s="2">
        <v>42828</v>
      </c>
      <c r="E34" s="1">
        <v>1043</v>
      </c>
      <c r="F34" s="8">
        <f>E34*0.51</f>
        <v>531.9300000000001</v>
      </c>
      <c r="G34" s="4">
        <v>8.2</v>
      </c>
      <c r="H34" s="5">
        <v>23.3</v>
      </c>
      <c r="I34" s="5">
        <v>10.2</v>
      </c>
      <c r="J34" s="4">
        <v>238</v>
      </c>
      <c r="K34" s="8" t="s">
        <v>114</v>
      </c>
      <c r="L34" s="6" t="s">
        <v>115</v>
      </c>
      <c r="M34" s="7">
        <v>195</v>
      </c>
      <c r="N34" s="8">
        <v>2.45</v>
      </c>
      <c r="O34" s="1">
        <v>61.5</v>
      </c>
      <c r="P34" s="8" t="s">
        <v>29</v>
      </c>
      <c r="Q34" s="8">
        <v>1.37</v>
      </c>
      <c r="R34" s="1">
        <v>51.5</v>
      </c>
      <c r="S34" s="1">
        <v>55.2</v>
      </c>
      <c r="T34" s="48">
        <v>356</v>
      </c>
      <c r="U34" s="91">
        <v>0.24</v>
      </c>
    </row>
    <row r="35" spans="1:21" ht="33.75">
      <c r="A35" s="128" t="s">
        <v>149</v>
      </c>
      <c r="B35" s="129"/>
      <c r="C35" s="11" t="s">
        <v>151</v>
      </c>
      <c r="D35" s="2">
        <v>42828</v>
      </c>
      <c r="E35" s="8">
        <v>1045</v>
      </c>
      <c r="F35" s="8">
        <f>E35*0.51</f>
        <v>532.95</v>
      </c>
      <c r="G35" s="4">
        <v>8.4</v>
      </c>
      <c r="H35" s="5">
        <v>23.3</v>
      </c>
      <c r="I35" s="5">
        <v>12.6</v>
      </c>
      <c r="J35" s="4">
        <v>238</v>
      </c>
      <c r="K35" s="8" t="s">
        <v>80</v>
      </c>
      <c r="L35" s="6" t="s">
        <v>152</v>
      </c>
      <c r="M35" s="7">
        <v>195</v>
      </c>
      <c r="N35" s="8">
        <v>2.35</v>
      </c>
      <c r="O35" s="1">
        <v>61.6</v>
      </c>
      <c r="P35" s="8" t="s">
        <v>29</v>
      </c>
      <c r="Q35" s="8">
        <v>1.27</v>
      </c>
      <c r="R35" s="1">
        <v>48.6</v>
      </c>
      <c r="S35" s="1">
        <v>58.5</v>
      </c>
      <c r="T35" s="48">
        <v>362</v>
      </c>
      <c r="U35" s="91">
        <v>0.208</v>
      </c>
    </row>
    <row r="36" spans="1:21" ht="33.75">
      <c r="A36" s="128" t="s">
        <v>116</v>
      </c>
      <c r="B36" s="129"/>
      <c r="C36" s="11" t="s">
        <v>42</v>
      </c>
      <c r="D36" s="2">
        <v>42828</v>
      </c>
      <c r="E36" s="1">
        <v>736</v>
      </c>
      <c r="F36" s="8">
        <f t="shared" si="0"/>
        <v>375.36</v>
      </c>
      <c r="G36" s="4">
        <v>8.4</v>
      </c>
      <c r="H36" s="5">
        <v>23.3</v>
      </c>
      <c r="I36" s="5">
        <v>11.4</v>
      </c>
      <c r="J36" s="4">
        <v>152</v>
      </c>
      <c r="K36" s="8" t="s">
        <v>114</v>
      </c>
      <c r="L36" s="6" t="s">
        <v>117</v>
      </c>
      <c r="M36" s="7">
        <v>131</v>
      </c>
      <c r="N36" s="8" t="s">
        <v>114</v>
      </c>
      <c r="O36" s="8">
        <v>44</v>
      </c>
      <c r="P36" s="8" t="s">
        <v>29</v>
      </c>
      <c r="Q36" s="8">
        <v>0.907</v>
      </c>
      <c r="R36" s="92" t="s">
        <v>118</v>
      </c>
      <c r="S36" s="98">
        <v>32.3</v>
      </c>
      <c r="T36" s="48">
        <v>245</v>
      </c>
      <c r="U36" s="93">
        <v>0.117</v>
      </c>
    </row>
    <row r="37" spans="1:21" ht="21.75" customHeight="1">
      <c r="A37" s="128" t="s">
        <v>138</v>
      </c>
      <c r="B37" s="129"/>
      <c r="C37" s="11" t="s">
        <v>137</v>
      </c>
      <c r="D37" s="2">
        <v>42821</v>
      </c>
      <c r="E37" s="1">
        <v>1055</v>
      </c>
      <c r="F37" s="8">
        <f t="shared" si="0"/>
        <v>538.05</v>
      </c>
      <c r="G37" s="4">
        <v>8.4</v>
      </c>
      <c r="H37" s="5">
        <v>21.8</v>
      </c>
      <c r="I37" s="5">
        <v>14.7</v>
      </c>
      <c r="J37" s="4">
        <v>292</v>
      </c>
      <c r="K37" s="8" t="s">
        <v>114</v>
      </c>
      <c r="L37" s="94">
        <v>120</v>
      </c>
      <c r="M37" s="94">
        <v>112</v>
      </c>
      <c r="N37" s="8">
        <v>0.242</v>
      </c>
      <c r="O37" s="95">
        <v>80.5</v>
      </c>
      <c r="P37" s="95" t="s">
        <v>29</v>
      </c>
      <c r="Q37" s="95">
        <v>0.462</v>
      </c>
      <c r="R37" s="92" t="s">
        <v>93</v>
      </c>
      <c r="S37" s="98">
        <v>57.5</v>
      </c>
      <c r="T37" s="48">
        <v>366</v>
      </c>
      <c r="U37" s="93" t="s">
        <v>103</v>
      </c>
    </row>
    <row r="38" spans="1:21" ht="27.75" customHeight="1">
      <c r="A38" s="128" t="s">
        <v>84</v>
      </c>
      <c r="B38" s="129"/>
      <c r="C38" s="13" t="s">
        <v>40</v>
      </c>
      <c r="D38" s="2">
        <v>42821</v>
      </c>
      <c r="E38" s="96">
        <v>780</v>
      </c>
      <c r="F38" s="8">
        <f t="shared" si="0"/>
        <v>397.8</v>
      </c>
      <c r="G38" s="95">
        <v>8.2</v>
      </c>
      <c r="H38" s="96">
        <v>21.5</v>
      </c>
      <c r="I38" s="96">
        <v>12</v>
      </c>
      <c r="J38" s="95">
        <v>225</v>
      </c>
      <c r="K38" s="4">
        <v>0.0392</v>
      </c>
      <c r="L38" s="94">
        <v>90.1</v>
      </c>
      <c r="M38" s="94">
        <v>59.6</v>
      </c>
      <c r="N38" s="95">
        <v>3.2</v>
      </c>
      <c r="O38" s="95">
        <v>61.4</v>
      </c>
      <c r="P38" s="95"/>
      <c r="Q38" s="95">
        <v>2.28</v>
      </c>
      <c r="R38" s="92" t="s">
        <v>85</v>
      </c>
      <c r="S38" s="98">
        <v>35.3</v>
      </c>
      <c r="T38" s="48">
        <v>246</v>
      </c>
      <c r="U38" s="93">
        <v>0.235</v>
      </c>
    </row>
    <row r="39" spans="1:21" ht="27.75" customHeight="1">
      <c r="A39" s="128" t="s">
        <v>91</v>
      </c>
      <c r="B39" s="129"/>
      <c r="C39" s="13" t="s">
        <v>92</v>
      </c>
      <c r="D39" s="2">
        <v>42821</v>
      </c>
      <c r="E39" s="96">
        <v>785</v>
      </c>
      <c r="F39" s="8">
        <f t="shared" si="0"/>
        <v>400.35</v>
      </c>
      <c r="G39" s="95">
        <v>8.4</v>
      </c>
      <c r="H39" s="96">
        <v>21.8</v>
      </c>
      <c r="I39" s="96">
        <v>18.9</v>
      </c>
      <c r="J39" s="95">
        <v>214</v>
      </c>
      <c r="K39" s="4" t="s">
        <v>80</v>
      </c>
      <c r="L39" s="94">
        <v>68</v>
      </c>
      <c r="M39" s="94">
        <v>99.6</v>
      </c>
      <c r="N39" s="95" t="s">
        <v>80</v>
      </c>
      <c r="O39" s="95">
        <v>51.8</v>
      </c>
      <c r="P39" s="95"/>
      <c r="Q39" s="95">
        <v>0.666</v>
      </c>
      <c r="R39" s="92" t="s">
        <v>93</v>
      </c>
      <c r="S39" s="98">
        <v>41.5</v>
      </c>
      <c r="T39" s="48">
        <v>300</v>
      </c>
      <c r="U39" s="93" t="s">
        <v>94</v>
      </c>
    </row>
    <row r="40" spans="1:21" ht="27.75" customHeight="1">
      <c r="A40" s="128" t="s">
        <v>96</v>
      </c>
      <c r="B40" s="129"/>
      <c r="C40" s="13" t="s">
        <v>97</v>
      </c>
      <c r="D40" s="2">
        <v>42821</v>
      </c>
      <c r="E40" s="96">
        <v>669</v>
      </c>
      <c r="F40" s="8">
        <f t="shared" si="0"/>
        <v>341.19</v>
      </c>
      <c r="G40" s="95">
        <v>8.4</v>
      </c>
      <c r="H40" s="96">
        <v>21.7</v>
      </c>
      <c r="I40" s="96">
        <v>7.8</v>
      </c>
      <c r="J40" s="95">
        <v>222</v>
      </c>
      <c r="K40" s="4" t="s">
        <v>80</v>
      </c>
      <c r="L40" s="94">
        <v>59.7</v>
      </c>
      <c r="M40" s="94">
        <v>59.5</v>
      </c>
      <c r="N40" s="95" t="s">
        <v>80</v>
      </c>
      <c r="O40" s="95">
        <v>43.6</v>
      </c>
      <c r="P40" s="95"/>
      <c r="Q40" s="95">
        <v>0.282</v>
      </c>
      <c r="R40" s="92" t="s">
        <v>85</v>
      </c>
      <c r="S40" s="98">
        <v>37.6</v>
      </c>
      <c r="T40" s="48">
        <v>256</v>
      </c>
      <c r="U40" s="93" t="s">
        <v>98</v>
      </c>
    </row>
    <row r="41" spans="1:21" ht="22.5">
      <c r="A41" s="128" t="s">
        <v>134</v>
      </c>
      <c r="B41" s="129"/>
      <c r="C41" s="11" t="s">
        <v>95</v>
      </c>
      <c r="D41" s="2">
        <v>42821</v>
      </c>
      <c r="E41" s="1">
        <v>796</v>
      </c>
      <c r="F41" s="8">
        <f t="shared" si="0"/>
        <v>405.96</v>
      </c>
      <c r="G41" s="4">
        <v>8.5</v>
      </c>
      <c r="H41" s="5">
        <v>21.9</v>
      </c>
      <c r="I41" s="5">
        <v>17.4</v>
      </c>
      <c r="J41" s="4">
        <v>202</v>
      </c>
      <c r="K41" s="8">
        <v>0.111</v>
      </c>
      <c r="L41" s="6" t="s">
        <v>135</v>
      </c>
      <c r="M41" s="7">
        <v>96.6</v>
      </c>
      <c r="N41" s="8">
        <v>0.371</v>
      </c>
      <c r="O41" s="95">
        <v>69.6</v>
      </c>
      <c r="P41" s="95"/>
      <c r="Q41" s="95">
        <v>2.75</v>
      </c>
      <c r="R41" s="92" t="s">
        <v>136</v>
      </c>
      <c r="S41" s="98">
        <v>33.4</v>
      </c>
      <c r="T41" s="48">
        <v>247</v>
      </c>
      <c r="U41" s="93">
        <v>0.122</v>
      </c>
    </row>
    <row r="42" spans="1:21" ht="15">
      <c r="A42" s="128" t="s">
        <v>99</v>
      </c>
      <c r="B42" s="129"/>
      <c r="C42" s="11" t="s">
        <v>100</v>
      </c>
      <c r="D42" s="2">
        <v>42828</v>
      </c>
      <c r="E42" s="1">
        <v>740</v>
      </c>
      <c r="F42" s="8">
        <f t="shared" si="0"/>
        <v>377.40000000000003</v>
      </c>
      <c r="G42" s="4">
        <v>7.7</v>
      </c>
      <c r="H42" s="5">
        <v>23.9</v>
      </c>
      <c r="I42" s="5">
        <v>0</v>
      </c>
      <c r="J42" s="4">
        <v>289</v>
      </c>
      <c r="K42" s="8">
        <v>0.0982</v>
      </c>
      <c r="L42" s="6" t="s">
        <v>101</v>
      </c>
      <c r="M42" s="7">
        <v>77.9</v>
      </c>
      <c r="N42" s="8">
        <v>4.51</v>
      </c>
      <c r="O42" s="95">
        <v>46</v>
      </c>
      <c r="P42" s="95"/>
      <c r="Q42" s="95">
        <v>0.466</v>
      </c>
      <c r="R42" s="92" t="s">
        <v>102</v>
      </c>
      <c r="S42" s="98">
        <v>35.5</v>
      </c>
      <c r="T42" s="48">
        <v>284</v>
      </c>
      <c r="U42" s="93" t="s">
        <v>103</v>
      </c>
    </row>
    <row r="43" spans="1:21" ht="22.5">
      <c r="A43" s="128" t="s">
        <v>172</v>
      </c>
      <c r="B43" s="129"/>
      <c r="C43" s="11" t="s">
        <v>41</v>
      </c>
      <c r="D43" s="2">
        <v>42828</v>
      </c>
      <c r="E43" s="1">
        <v>820</v>
      </c>
      <c r="F43" s="8">
        <f t="shared" si="0"/>
        <v>418.2</v>
      </c>
      <c r="G43" s="4">
        <v>8.39</v>
      </c>
      <c r="H43" s="5">
        <v>23.5</v>
      </c>
      <c r="I43" s="5">
        <v>8.7</v>
      </c>
      <c r="J43" s="4">
        <v>193</v>
      </c>
      <c r="K43" s="8" t="s">
        <v>114</v>
      </c>
      <c r="L43" s="6" t="s">
        <v>173</v>
      </c>
      <c r="M43" s="7">
        <v>83.5</v>
      </c>
      <c r="N43" s="8">
        <v>2.32</v>
      </c>
      <c r="O43" s="8">
        <v>72.5</v>
      </c>
      <c r="P43" s="8" t="s">
        <v>29</v>
      </c>
      <c r="Q43" s="8">
        <v>2.4</v>
      </c>
      <c r="R43" s="92" t="s">
        <v>174</v>
      </c>
      <c r="S43" s="98">
        <v>39.9</v>
      </c>
      <c r="T43" s="48">
        <v>273</v>
      </c>
      <c r="U43" s="93">
        <v>0.22</v>
      </c>
    </row>
    <row r="44" spans="1:21" ht="22.5">
      <c r="A44" s="128" t="s">
        <v>107</v>
      </c>
      <c r="B44" s="129"/>
      <c r="C44" s="11" t="s">
        <v>106</v>
      </c>
      <c r="D44" s="2">
        <v>42828</v>
      </c>
      <c r="E44" s="1">
        <v>828</v>
      </c>
      <c r="F44" s="8">
        <f>E44*0.51</f>
        <v>422.28000000000003</v>
      </c>
      <c r="G44" s="4">
        <v>8.5</v>
      </c>
      <c r="H44" s="5">
        <v>23.6</v>
      </c>
      <c r="I44" s="5">
        <v>8.4</v>
      </c>
      <c r="J44" s="4">
        <v>201</v>
      </c>
      <c r="K44" s="9" t="s">
        <v>80</v>
      </c>
      <c r="L44" s="6" t="s">
        <v>108</v>
      </c>
      <c r="M44" s="7">
        <v>87.3</v>
      </c>
      <c r="N44" s="8">
        <v>2.32</v>
      </c>
      <c r="O44" s="8">
        <v>67.9</v>
      </c>
      <c r="P44" s="8"/>
      <c r="Q44" s="8">
        <v>2.27</v>
      </c>
      <c r="R44" s="92" t="s">
        <v>109</v>
      </c>
      <c r="S44" s="98">
        <v>38.7</v>
      </c>
      <c r="T44" s="48">
        <v>266</v>
      </c>
      <c r="U44" s="93">
        <v>0.228</v>
      </c>
    </row>
    <row r="45" spans="1:21" ht="22.5">
      <c r="A45" s="128" t="s">
        <v>104</v>
      </c>
      <c r="B45" s="129"/>
      <c r="C45" s="11" t="s">
        <v>184</v>
      </c>
      <c r="D45" s="2">
        <v>42828</v>
      </c>
      <c r="E45" s="1">
        <v>833</v>
      </c>
      <c r="F45" s="8">
        <f t="shared" si="0"/>
        <v>424.83</v>
      </c>
      <c r="G45" s="4">
        <v>8.4</v>
      </c>
      <c r="H45" s="5">
        <v>23.5</v>
      </c>
      <c r="I45" s="5">
        <v>7.2</v>
      </c>
      <c r="J45" s="4">
        <v>237</v>
      </c>
      <c r="K45" s="9" t="s">
        <v>80</v>
      </c>
      <c r="L45" s="6" t="s">
        <v>105</v>
      </c>
      <c r="M45" s="7">
        <v>91.2</v>
      </c>
      <c r="N45" s="8">
        <v>2.37</v>
      </c>
      <c r="O45" s="8">
        <v>63.8</v>
      </c>
      <c r="P45" s="8"/>
      <c r="Q45" s="8">
        <v>2.08</v>
      </c>
      <c r="R45" s="92" t="s">
        <v>185</v>
      </c>
      <c r="S45" s="98">
        <v>41</v>
      </c>
      <c r="T45" s="48">
        <v>279</v>
      </c>
      <c r="U45" s="93">
        <v>0.212</v>
      </c>
    </row>
    <row r="46" spans="1:21" ht="15">
      <c r="A46" s="128" t="s">
        <v>145</v>
      </c>
      <c r="B46" s="129"/>
      <c r="C46" s="11" t="s">
        <v>146</v>
      </c>
      <c r="D46" s="2">
        <v>42829</v>
      </c>
      <c r="E46" s="1">
        <v>864</v>
      </c>
      <c r="F46" s="8">
        <f t="shared" si="0"/>
        <v>440.64</v>
      </c>
      <c r="G46" s="4">
        <v>8.3</v>
      </c>
      <c r="H46" s="5">
        <v>23.7</v>
      </c>
      <c r="I46" s="5">
        <v>5.7</v>
      </c>
      <c r="J46" s="4">
        <v>253</v>
      </c>
      <c r="K46" s="9" t="s">
        <v>80</v>
      </c>
      <c r="L46" s="6" t="s">
        <v>147</v>
      </c>
      <c r="M46" s="7">
        <v>101</v>
      </c>
      <c r="N46" s="8">
        <v>3.53</v>
      </c>
      <c r="O46" s="8">
        <v>61.7</v>
      </c>
      <c r="P46" s="8"/>
      <c r="Q46" s="8">
        <v>2.04</v>
      </c>
      <c r="R46" s="92" t="s">
        <v>148</v>
      </c>
      <c r="S46" s="98">
        <v>45.5</v>
      </c>
      <c r="T46" s="48">
        <v>310</v>
      </c>
      <c r="U46" s="93">
        <v>0.178</v>
      </c>
    </row>
    <row r="47" spans="1:21" ht="21" customHeight="1">
      <c r="A47" s="128" t="s">
        <v>110</v>
      </c>
      <c r="B47" s="129"/>
      <c r="C47" s="11" t="s">
        <v>45</v>
      </c>
      <c r="D47" s="2">
        <v>42829</v>
      </c>
      <c r="E47" s="1">
        <v>875</v>
      </c>
      <c r="F47" s="8">
        <f t="shared" si="0"/>
        <v>446.25</v>
      </c>
      <c r="G47" s="4">
        <v>7.3</v>
      </c>
      <c r="H47" s="5">
        <v>23.8</v>
      </c>
      <c r="I47" s="5">
        <v>7.8</v>
      </c>
      <c r="J47" s="4">
        <v>256</v>
      </c>
      <c r="K47" s="8">
        <v>0.0443</v>
      </c>
      <c r="L47" s="6" t="s">
        <v>111</v>
      </c>
      <c r="M47" s="7">
        <v>106</v>
      </c>
      <c r="N47" s="8">
        <v>2.99</v>
      </c>
      <c r="O47" s="8">
        <v>62.8</v>
      </c>
      <c r="P47" s="8">
        <v>0.3196</v>
      </c>
      <c r="Q47" s="8">
        <v>2.02</v>
      </c>
      <c r="R47" s="92" t="s">
        <v>112</v>
      </c>
      <c r="S47" s="98">
        <v>45.6</v>
      </c>
      <c r="T47" s="48">
        <v>309</v>
      </c>
      <c r="U47" s="93">
        <v>0.188</v>
      </c>
    </row>
    <row r="48" spans="1:21" ht="22.5">
      <c r="A48" s="128" t="s">
        <v>179</v>
      </c>
      <c r="B48" s="129"/>
      <c r="C48" s="11" t="s">
        <v>44</v>
      </c>
      <c r="D48" s="2">
        <v>42828</v>
      </c>
      <c r="E48" s="1">
        <v>767</v>
      </c>
      <c r="F48" s="8">
        <f>E48*0.51</f>
        <v>391.17</v>
      </c>
      <c r="G48" s="4">
        <v>8.2</v>
      </c>
      <c r="H48" s="5">
        <v>24.4</v>
      </c>
      <c r="I48" s="5">
        <v>3.6</v>
      </c>
      <c r="J48" s="4">
        <v>110</v>
      </c>
      <c r="K48" s="8">
        <v>0.168</v>
      </c>
      <c r="L48" s="6" t="s">
        <v>180</v>
      </c>
      <c r="M48" s="7">
        <v>108</v>
      </c>
      <c r="N48" s="8">
        <v>0.252</v>
      </c>
      <c r="O48" s="8">
        <v>79.7</v>
      </c>
      <c r="P48" s="8" t="s">
        <v>29</v>
      </c>
      <c r="Q48" s="8">
        <v>2.67</v>
      </c>
      <c r="R48" s="99">
        <v>48.4</v>
      </c>
      <c r="S48" s="98">
        <v>20.3</v>
      </c>
      <c r="T48" s="8">
        <v>204</v>
      </c>
      <c r="U48" s="48">
        <v>0.354</v>
      </c>
    </row>
    <row r="49" spans="1:21" ht="22.5">
      <c r="A49" s="128" t="s">
        <v>177</v>
      </c>
      <c r="B49" s="129"/>
      <c r="C49" s="11" t="s">
        <v>44</v>
      </c>
      <c r="D49" s="2">
        <v>42828</v>
      </c>
      <c r="E49" s="1">
        <v>739</v>
      </c>
      <c r="F49" s="8">
        <f>E49*0.51</f>
        <v>376.89</v>
      </c>
      <c r="G49" s="4">
        <v>7.9</v>
      </c>
      <c r="H49" s="5">
        <v>24.6</v>
      </c>
      <c r="I49" s="5">
        <v>0</v>
      </c>
      <c r="J49" s="4">
        <v>204</v>
      </c>
      <c r="K49" s="8" t="s">
        <v>114</v>
      </c>
      <c r="L49" s="6" t="s">
        <v>178</v>
      </c>
      <c r="M49" s="7">
        <v>147</v>
      </c>
      <c r="N49" s="8">
        <v>0.63</v>
      </c>
      <c r="O49" s="8">
        <v>33.8</v>
      </c>
      <c r="P49" s="8" t="s">
        <v>29</v>
      </c>
      <c r="Q49" s="8">
        <v>0.848</v>
      </c>
      <c r="R49" s="99">
        <v>64.3</v>
      </c>
      <c r="S49" s="98">
        <v>40.2</v>
      </c>
      <c r="T49" s="8">
        <v>326</v>
      </c>
      <c r="U49" s="48">
        <v>0.39</v>
      </c>
    </row>
    <row r="50" spans="1:21" ht="22.5">
      <c r="A50" s="128" t="s">
        <v>143</v>
      </c>
      <c r="B50" s="129"/>
      <c r="C50" s="11" t="s">
        <v>72</v>
      </c>
      <c r="D50" s="2">
        <v>42828</v>
      </c>
      <c r="E50" s="1">
        <v>875</v>
      </c>
      <c r="F50" s="8">
        <f>E50*0.51</f>
        <v>446.25</v>
      </c>
      <c r="G50" s="4">
        <v>8.5</v>
      </c>
      <c r="H50" s="5">
        <v>23.7</v>
      </c>
      <c r="I50" s="5">
        <v>10.5</v>
      </c>
      <c r="J50" s="4">
        <v>206</v>
      </c>
      <c r="K50" s="8" t="s">
        <v>80</v>
      </c>
      <c r="L50" s="6" t="s">
        <v>144</v>
      </c>
      <c r="M50" s="7">
        <v>88.3</v>
      </c>
      <c r="N50" s="8">
        <v>1.9</v>
      </c>
      <c r="O50" s="8">
        <v>71.6</v>
      </c>
      <c r="P50" s="8"/>
      <c r="Q50" s="8">
        <v>2.42</v>
      </c>
      <c r="R50" s="99">
        <v>41.6</v>
      </c>
      <c r="S50" s="98">
        <v>37</v>
      </c>
      <c r="T50" s="8">
        <v>256</v>
      </c>
      <c r="U50" s="48">
        <v>0.254</v>
      </c>
    </row>
    <row r="51" spans="1:21" ht="7.5" customHeight="1">
      <c r="A51" s="78"/>
      <c r="B51" s="78"/>
      <c r="C51" s="87"/>
      <c r="D51" s="79"/>
      <c r="E51" s="80"/>
      <c r="F51" s="52"/>
      <c r="G51" s="81"/>
      <c r="H51" s="82"/>
      <c r="I51" s="82"/>
      <c r="J51" s="81"/>
      <c r="K51" s="83"/>
      <c r="L51" s="84"/>
      <c r="M51" s="85"/>
      <c r="N51" s="86"/>
      <c r="O51" s="86"/>
      <c r="P51" s="86"/>
      <c r="Q51" s="86"/>
      <c r="R51" s="53"/>
      <c r="S51" s="53"/>
      <c r="T51" s="53"/>
      <c r="U51" s="30"/>
    </row>
    <row r="52" spans="1:18" ht="12.75" customHeight="1">
      <c r="A52" s="104" t="s">
        <v>73</v>
      </c>
      <c r="B52" s="3"/>
      <c r="C52" s="3"/>
      <c r="D52" s="3"/>
      <c r="E52" s="3"/>
      <c r="F52" s="3"/>
      <c r="G52" s="104" t="s">
        <v>74</v>
      </c>
      <c r="H52" s="104"/>
      <c r="I52" s="3"/>
      <c r="J52" s="3"/>
      <c r="M52" s="105" t="s">
        <v>77</v>
      </c>
      <c r="N52" s="3"/>
      <c r="O52" s="3"/>
      <c r="P52" s="3"/>
      <c r="Q52" s="3"/>
      <c r="R52" s="3"/>
    </row>
    <row r="53" spans="1:22" ht="15.75" customHeight="1">
      <c r="A53" s="50" t="s">
        <v>75</v>
      </c>
      <c r="B53" s="51"/>
      <c r="C53" s="51"/>
      <c r="D53" s="51"/>
      <c r="E53" s="52"/>
      <c r="F53" s="52"/>
      <c r="G53" s="53"/>
      <c r="H53" s="53"/>
      <c r="I53" s="53"/>
      <c r="J53" s="54"/>
      <c r="K53" s="5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30"/>
    </row>
    <row r="54" spans="1:22" ht="15" customHeight="1">
      <c r="A54" s="53"/>
      <c r="B54" s="56" t="s">
        <v>76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30"/>
    </row>
    <row r="55" spans="1:22" ht="15" customHeight="1">
      <c r="A55" s="107"/>
      <c r="B55" s="108" t="s">
        <v>60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30"/>
    </row>
    <row r="56" spans="1:22" ht="15">
      <c r="A56" s="57"/>
      <c r="B56" s="57" t="s">
        <v>61</v>
      </c>
      <c r="C56" s="58"/>
      <c r="D56" s="59"/>
      <c r="E56" s="59"/>
      <c r="F56" s="59"/>
      <c r="G56" s="59"/>
      <c r="H56" s="59"/>
      <c r="I56" s="59"/>
      <c r="J56" s="59"/>
      <c r="K56" s="59"/>
      <c r="L56" s="60"/>
      <c r="M56" s="59"/>
      <c r="N56" s="59"/>
      <c r="O56" s="59"/>
      <c r="P56" s="59"/>
      <c r="Q56" s="59"/>
      <c r="R56" s="58"/>
      <c r="S56" s="59"/>
      <c r="T56" s="59"/>
      <c r="U56" s="59"/>
      <c r="V56" s="30"/>
    </row>
    <row r="57" spans="1:22" ht="8.25" customHeight="1">
      <c r="A57" s="58"/>
      <c r="B57" s="61"/>
      <c r="C57" s="58"/>
      <c r="D57" s="59"/>
      <c r="E57" s="59"/>
      <c r="F57" s="59"/>
      <c r="G57" s="59"/>
      <c r="H57" s="59"/>
      <c r="I57" s="59"/>
      <c r="J57" s="59"/>
      <c r="K57" s="59"/>
      <c r="L57" s="60"/>
      <c r="M57" s="59"/>
      <c r="N57" s="59"/>
      <c r="O57" s="59"/>
      <c r="P57" s="59"/>
      <c r="Q57" s="62"/>
      <c r="R57" s="59"/>
      <c r="S57" s="59"/>
      <c r="T57" s="59"/>
      <c r="U57" s="59"/>
      <c r="V57" s="30"/>
    </row>
    <row r="58" spans="1:22" ht="15">
      <c r="A58" s="63" t="s">
        <v>16</v>
      </c>
      <c r="B58" s="52" t="s">
        <v>62</v>
      </c>
      <c r="C58" s="64"/>
      <c r="D58" s="65"/>
      <c r="E58" s="65"/>
      <c r="F58" s="65"/>
      <c r="G58" s="65"/>
      <c r="H58" s="66"/>
      <c r="I58" s="65"/>
      <c r="J58" s="55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30"/>
    </row>
    <row r="59" spans="1:22" ht="15">
      <c r="A59" s="58"/>
      <c r="B59" s="52" t="s">
        <v>63</v>
      </c>
      <c r="C59" s="58"/>
      <c r="D59" s="53"/>
      <c r="E59" s="53"/>
      <c r="F59" s="53"/>
      <c r="G59" s="53"/>
      <c r="H59" s="53"/>
      <c r="I59" s="58"/>
      <c r="J59" s="58"/>
      <c r="K59" s="53"/>
      <c r="L59" s="67"/>
      <c r="M59" s="53"/>
      <c r="N59" s="53"/>
      <c r="O59" s="53"/>
      <c r="P59" s="53"/>
      <c r="Q59" s="67"/>
      <c r="R59" s="53"/>
      <c r="S59" s="53"/>
      <c r="T59" s="53"/>
      <c r="U59" s="53"/>
      <c r="V59" s="30"/>
    </row>
    <row r="60" spans="1:22" ht="15">
      <c r="A60" s="58"/>
      <c r="B60" s="52" t="s">
        <v>64</v>
      </c>
      <c r="C60" s="58"/>
      <c r="D60" s="53"/>
      <c r="E60" s="53"/>
      <c r="F60" s="53"/>
      <c r="G60" s="53"/>
      <c r="H60" s="53"/>
      <c r="I60" s="52"/>
      <c r="J60" s="58"/>
      <c r="K60" s="53"/>
      <c r="L60" s="67"/>
      <c r="M60" s="53"/>
      <c r="N60" s="53"/>
      <c r="O60" s="53"/>
      <c r="P60" s="53"/>
      <c r="Q60" s="67"/>
      <c r="R60" s="53"/>
      <c r="S60" s="53"/>
      <c r="T60" s="53"/>
      <c r="U60" s="53"/>
      <c r="V60" s="30"/>
    </row>
    <row r="61" spans="1:22" ht="15">
      <c r="A61" s="58"/>
      <c r="B61" s="52" t="s">
        <v>65</v>
      </c>
      <c r="C61" s="58"/>
      <c r="D61" s="52"/>
      <c r="E61" s="52"/>
      <c r="F61" s="52"/>
      <c r="G61" s="52"/>
      <c r="H61" s="52"/>
      <c r="I61" s="52"/>
      <c r="J61" s="52"/>
      <c r="K61" s="58"/>
      <c r="L61" s="52"/>
      <c r="M61" s="52"/>
      <c r="N61" s="52"/>
      <c r="O61" s="52"/>
      <c r="P61" s="53"/>
      <c r="Q61" s="68"/>
      <c r="R61" s="69"/>
      <c r="S61" s="69"/>
      <c r="T61" s="69"/>
      <c r="U61" s="69"/>
      <c r="V61" s="30"/>
    </row>
    <row r="62" spans="1:22" ht="15">
      <c r="A62" s="52"/>
      <c r="B62" s="52" t="s">
        <v>66</v>
      </c>
      <c r="C62" s="70"/>
      <c r="D62" s="71"/>
      <c r="E62" s="71"/>
      <c r="F62" s="71"/>
      <c r="G62" s="71"/>
      <c r="H62" s="71"/>
      <c r="I62" s="71"/>
      <c r="J62" s="71"/>
      <c r="K62" s="52"/>
      <c r="L62" s="71"/>
      <c r="M62" s="71"/>
      <c r="N62" s="71"/>
      <c r="O62" s="71"/>
      <c r="Q62" s="72"/>
      <c r="R62" s="73"/>
      <c r="S62" s="73"/>
      <c r="T62" s="73"/>
      <c r="U62" s="70"/>
      <c r="V62" s="30"/>
    </row>
    <row r="63" spans="1:21" ht="15">
      <c r="A63" s="52"/>
      <c r="B63" s="52"/>
      <c r="C63" s="70"/>
      <c r="D63" s="71"/>
      <c r="E63" s="71"/>
      <c r="F63" s="71"/>
      <c r="G63" s="71"/>
      <c r="H63" s="71"/>
      <c r="I63" s="71"/>
      <c r="J63" s="71"/>
      <c r="K63" s="52"/>
      <c r="L63" s="71"/>
      <c r="M63" s="71"/>
      <c r="N63" s="71"/>
      <c r="O63" s="71"/>
      <c r="R63" s="72"/>
      <c r="S63" s="73"/>
      <c r="T63" s="73"/>
      <c r="U63" s="30"/>
    </row>
  </sheetData>
  <sheetProtection/>
  <mergeCells count="47">
    <mergeCell ref="A41:B41"/>
    <mergeCell ref="A14:B14"/>
    <mergeCell ref="A40:B40"/>
    <mergeCell ref="A42:B42"/>
    <mergeCell ref="A31:B31"/>
    <mergeCell ref="A17:B17"/>
    <mergeCell ref="A16:B16"/>
    <mergeCell ref="A35:B35"/>
    <mergeCell ref="A36:B36"/>
    <mergeCell ref="A37:B37"/>
    <mergeCell ref="A38:B38"/>
    <mergeCell ref="A30:B30"/>
    <mergeCell ref="A32:B32"/>
    <mergeCell ref="A33:B33"/>
    <mergeCell ref="A25:B25"/>
    <mergeCell ref="A27:B27"/>
    <mergeCell ref="A29:B29"/>
    <mergeCell ref="A15:B15"/>
    <mergeCell ref="A23:B23"/>
    <mergeCell ref="A18:B18"/>
    <mergeCell ref="A19:B19"/>
    <mergeCell ref="A20:B20"/>
    <mergeCell ref="A28:B28"/>
    <mergeCell ref="R1:U3"/>
    <mergeCell ref="F4:K4"/>
    <mergeCell ref="R4:U4"/>
    <mergeCell ref="A7:C7"/>
    <mergeCell ref="A8:U8"/>
    <mergeCell ref="A10:B13"/>
    <mergeCell ref="C10:C13"/>
    <mergeCell ref="D10:D12"/>
    <mergeCell ref="A48:B48"/>
    <mergeCell ref="A50:B50"/>
    <mergeCell ref="A49:B49"/>
    <mergeCell ref="A47:B47"/>
    <mergeCell ref="A45:B45"/>
    <mergeCell ref="A43:B43"/>
    <mergeCell ref="A39:B39"/>
    <mergeCell ref="A44:B44"/>
    <mergeCell ref="O11:S11"/>
    <mergeCell ref="K12:N12"/>
    <mergeCell ref="A46:B46"/>
    <mergeCell ref="A34:B34"/>
    <mergeCell ref="A24:B24"/>
    <mergeCell ref="O12:S12"/>
    <mergeCell ref="A21:B21"/>
    <mergeCell ref="A22:B22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5" r:id="rId2"/>
  <headerFooter scaleWithDoc="0" alignWithMargins="0">
    <oddFooter>&amp;C6/8/2015&amp;R&amp;P/&amp;N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Emilios Ioannou</cp:lastModifiedBy>
  <cp:lastPrinted>2018-10-23T09:58:18Z</cp:lastPrinted>
  <dcterms:created xsi:type="dcterms:W3CDTF">2016-01-12T08:38:59Z</dcterms:created>
  <dcterms:modified xsi:type="dcterms:W3CDTF">2018-10-23T10:01:21Z</dcterms:modified>
  <cp:category/>
  <cp:version/>
  <cp:contentType/>
  <cp:contentStatus/>
</cp:coreProperties>
</file>